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 firstSheet="10" activeTab="13"/>
  </bookViews>
  <sheets>
    <sheet name="пр.1 Бурен-Бай-Хаак" sheetId="1" r:id="rId1"/>
    <sheet name="пр.2 Бурен-Бай-Хаак (2)" sheetId="2" r:id="rId2"/>
    <sheet name="пр.3 Бурен-Бай-Хаа к" sheetId="3" r:id="rId3"/>
    <sheet name="пр.4 Б урен-Бай-Хаак" sheetId="4" r:id="rId4"/>
    <sheet name="пр.5 Б урен-Бай-Хаак (2)" sheetId="5" r:id="rId5"/>
    <sheet name="пр.6 Б урен-Бай-Хаак" sheetId="6" r:id="rId6"/>
    <sheet name="пр.7 Б урен-Бай-Хаак" sheetId="7" r:id="rId7"/>
    <sheet name="пр.8 Б урен-Бай-Хаак" sheetId="8" r:id="rId8"/>
    <sheet name="пр.9 Б урен-Бай-Хаак" sheetId="9" r:id="rId9"/>
    <sheet name="пр.10 Бурен-Бай-Хаак" sheetId="10" r:id="rId10"/>
    <sheet name="пр.11 Бурен-Бай-Хаак" sheetId="15" r:id="rId11"/>
    <sheet name="пр.12 Бурен-Бай-Хаак" sheetId="12" r:id="rId12"/>
    <sheet name="пр.13 Бурен-Бай-Хаак (2)" sheetId="13" r:id="rId13"/>
    <sheet name="пр.14 Бурен-Бай-Хаак" sheetId="14" r:id="rId14"/>
  </sheets>
  <definedNames>
    <definedName name="_xlnm.Print_Area" localSheetId="2">'пр.3 Бурен-Бай-Хаа к'!$A$1:$B$38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6" i="15" l="1"/>
  <c r="H76" i="15"/>
  <c r="I74" i="15"/>
  <c r="H74" i="15"/>
  <c r="H73" i="15" s="1"/>
  <c r="I73" i="15"/>
  <c r="I71" i="15"/>
  <c r="H71" i="15"/>
  <c r="H70" i="15" s="1"/>
  <c r="I70" i="15"/>
  <c r="I68" i="15"/>
  <c r="H68" i="15"/>
  <c r="H67" i="15" s="1"/>
  <c r="I67" i="15"/>
  <c r="I65" i="15"/>
  <c r="I64" i="15" s="1"/>
  <c r="H65" i="15"/>
  <c r="H64" i="15" s="1"/>
  <c r="I62" i="15"/>
  <c r="I59" i="15" s="1"/>
  <c r="H62" i="15"/>
  <c r="H59" i="15" s="1"/>
  <c r="I60" i="15"/>
  <c r="H60" i="15"/>
  <c r="I57" i="15"/>
  <c r="H57" i="15"/>
  <c r="H56" i="15"/>
  <c r="I52" i="15"/>
  <c r="I51" i="15" s="1"/>
  <c r="I50" i="15" s="1"/>
  <c r="I49" i="15" s="1"/>
  <c r="H52" i="15"/>
  <c r="H51" i="15" s="1"/>
  <c r="H50" i="15" s="1"/>
  <c r="H49" i="15" s="1"/>
  <c r="I46" i="15"/>
  <c r="I45" i="15" s="1"/>
  <c r="H46" i="15"/>
  <c r="H45" i="15" s="1"/>
  <c r="I42" i="15"/>
  <c r="I41" i="15" s="1"/>
  <c r="H42" i="15"/>
  <c r="I39" i="15"/>
  <c r="H39" i="15"/>
  <c r="I37" i="15"/>
  <c r="H37" i="15"/>
  <c r="I36" i="15"/>
  <c r="I35" i="15" s="1"/>
  <c r="H36" i="15"/>
  <c r="H35" i="15"/>
  <c r="I31" i="15"/>
  <c r="H31" i="15"/>
  <c r="I28" i="15"/>
  <c r="H28" i="15"/>
  <c r="H26" i="15" s="1"/>
  <c r="I23" i="15"/>
  <c r="H23" i="15"/>
  <c r="I19" i="15"/>
  <c r="I18" i="15" s="1"/>
  <c r="H19" i="15"/>
  <c r="H18" i="15" s="1"/>
  <c r="I13" i="15"/>
  <c r="I12" i="15" s="1"/>
  <c r="I11" i="15" s="1"/>
  <c r="H13" i="15"/>
  <c r="H12" i="15" s="1"/>
  <c r="H11" i="15" s="1"/>
  <c r="I52" i="9"/>
  <c r="I51" i="9" s="1"/>
  <c r="I50" i="9" s="1"/>
  <c r="I49" i="9" s="1"/>
  <c r="H52" i="9"/>
  <c r="H51" i="9" s="1"/>
  <c r="H50" i="9" s="1"/>
  <c r="H49" i="9" s="1"/>
  <c r="H52" i="10"/>
  <c r="H51" i="10" s="1"/>
  <c r="H50" i="10" s="1"/>
  <c r="H49" i="10" s="1"/>
  <c r="C29" i="5"/>
  <c r="C35" i="5"/>
  <c r="C29" i="4"/>
  <c r="H41" i="15" l="1"/>
  <c r="I26" i="15"/>
  <c r="I22" i="15" s="1"/>
  <c r="I17" i="15" s="1"/>
  <c r="I10" i="15" s="1"/>
  <c r="H22" i="15"/>
  <c r="H17" i="15" s="1"/>
  <c r="H10" i="15" s="1"/>
  <c r="H9" i="15" s="1"/>
  <c r="I56" i="15"/>
  <c r="D9" i="14"/>
  <c r="D11" i="14"/>
  <c r="H10" i="13"/>
  <c r="I10" i="13"/>
  <c r="I9" i="13" s="1"/>
  <c r="H11" i="13"/>
  <c r="H13" i="13"/>
  <c r="I13" i="13"/>
  <c r="H14" i="13"/>
  <c r="H18" i="13"/>
  <c r="H20" i="13"/>
  <c r="H21" i="13"/>
  <c r="H23" i="13"/>
  <c r="H24" i="13"/>
  <c r="H10" i="12"/>
  <c r="H11" i="12"/>
  <c r="H13" i="12"/>
  <c r="H14" i="12"/>
  <c r="H18" i="12"/>
  <c r="H20" i="12"/>
  <c r="H21" i="12"/>
  <c r="H23" i="12"/>
  <c r="H24" i="12"/>
  <c r="H13" i="10"/>
  <c r="H12" i="10" s="1"/>
  <c r="H11" i="10" s="1"/>
  <c r="H19" i="10"/>
  <c r="H18" i="10" s="1"/>
  <c r="H23" i="10"/>
  <c r="H28" i="10"/>
  <c r="H31" i="10"/>
  <c r="H37" i="10"/>
  <c r="H36" i="10" s="1"/>
  <c r="H35" i="10" s="1"/>
  <c r="H39" i="10"/>
  <c r="H42" i="10"/>
  <c r="H46" i="10"/>
  <c r="H45" i="10" s="1"/>
  <c r="H57" i="10"/>
  <c r="H56" i="10" s="1"/>
  <c r="H59" i="10"/>
  <c r="H60" i="10"/>
  <c r="H62" i="10"/>
  <c r="H65" i="10"/>
  <c r="H64" i="10" s="1"/>
  <c r="H68" i="10"/>
  <c r="H67" i="10" s="1"/>
  <c r="H71" i="10"/>
  <c r="H70" i="10" s="1"/>
  <c r="H74" i="10"/>
  <c r="H76" i="10"/>
  <c r="H89" i="10"/>
  <c r="H88" i="10" s="1"/>
  <c r="H91" i="10"/>
  <c r="H90" i="10" s="1"/>
  <c r="H94" i="10"/>
  <c r="H93" i="10" s="1"/>
  <c r="H98" i="10"/>
  <c r="H97" i="10" s="1"/>
  <c r="H96" i="10" s="1"/>
  <c r="H13" i="9"/>
  <c r="H12" i="9" s="1"/>
  <c r="H11" i="9" s="1"/>
  <c r="I13" i="9"/>
  <c r="I12" i="9" s="1"/>
  <c r="I11" i="9" s="1"/>
  <c r="H19" i="9"/>
  <c r="H18" i="9" s="1"/>
  <c r="I19" i="9"/>
  <c r="I18" i="9" s="1"/>
  <c r="H23" i="9"/>
  <c r="I23" i="9"/>
  <c r="H28" i="9"/>
  <c r="I28" i="9"/>
  <c r="H31" i="9"/>
  <c r="I31" i="9"/>
  <c r="H37" i="9"/>
  <c r="I37" i="9"/>
  <c r="H39" i="9"/>
  <c r="H36" i="9" s="1"/>
  <c r="H35" i="9" s="1"/>
  <c r="I39" i="9"/>
  <c r="I36" i="9" s="1"/>
  <c r="I35" i="9" s="1"/>
  <c r="H42" i="9"/>
  <c r="I42" i="9"/>
  <c r="H46" i="9"/>
  <c r="H45" i="9" s="1"/>
  <c r="I46" i="9"/>
  <c r="I45" i="9" s="1"/>
  <c r="H57" i="9"/>
  <c r="H56" i="9" s="1"/>
  <c r="I57" i="9"/>
  <c r="H60" i="9"/>
  <c r="I60" i="9"/>
  <c r="H62" i="9"/>
  <c r="H59" i="9" s="1"/>
  <c r="I62" i="9"/>
  <c r="I59" i="9" s="1"/>
  <c r="I64" i="9"/>
  <c r="H65" i="9"/>
  <c r="H64" i="9" s="1"/>
  <c r="I65" i="9"/>
  <c r="I67" i="9"/>
  <c r="H68" i="9"/>
  <c r="H67" i="9" s="1"/>
  <c r="I68" i="9"/>
  <c r="H71" i="9"/>
  <c r="H70" i="9" s="1"/>
  <c r="I71" i="9"/>
  <c r="I70" i="9" s="1"/>
  <c r="H74" i="9"/>
  <c r="I74" i="9"/>
  <c r="H76" i="9"/>
  <c r="I76" i="9"/>
  <c r="H13" i="8"/>
  <c r="H12" i="8" s="1"/>
  <c r="H11" i="8" s="1"/>
  <c r="H19" i="8"/>
  <c r="H18" i="8" s="1"/>
  <c r="H23" i="8"/>
  <c r="H28" i="8"/>
  <c r="H31" i="8"/>
  <c r="H37" i="8"/>
  <c r="H36" i="8" s="1"/>
  <c r="H39" i="8"/>
  <c r="H42" i="8"/>
  <c r="H46" i="8"/>
  <c r="H45" i="8" s="1"/>
  <c r="H52" i="8"/>
  <c r="H51" i="8" s="1"/>
  <c r="H50" i="8" s="1"/>
  <c r="H49" i="8" s="1"/>
  <c r="H57" i="8"/>
  <c r="H56" i="8" s="1"/>
  <c r="H60" i="8"/>
  <c r="H62" i="8"/>
  <c r="H59" i="8" s="1"/>
  <c r="H65" i="8"/>
  <c r="H64" i="8" s="1"/>
  <c r="H68" i="8"/>
  <c r="H67" i="8" s="1"/>
  <c r="H71" i="8"/>
  <c r="H70" i="8" s="1"/>
  <c r="H74" i="8"/>
  <c r="H76" i="8"/>
  <c r="H89" i="8"/>
  <c r="H88" i="8" s="1"/>
  <c r="H91" i="8"/>
  <c r="H90" i="8" s="1"/>
  <c r="H94" i="8"/>
  <c r="H93" i="8" s="1"/>
  <c r="H98" i="8"/>
  <c r="H97" i="8" s="1"/>
  <c r="H96" i="8" s="1"/>
  <c r="C9" i="5"/>
  <c r="D9" i="5"/>
  <c r="C11" i="5"/>
  <c r="D11" i="5"/>
  <c r="C15" i="5"/>
  <c r="C13" i="5" s="1"/>
  <c r="D15" i="5"/>
  <c r="D13" i="5" s="1"/>
  <c r="C18" i="5"/>
  <c r="D18" i="5"/>
  <c r="C20" i="5"/>
  <c r="D20" i="5"/>
  <c r="C22" i="5"/>
  <c r="D22" i="5"/>
  <c r="C24" i="5"/>
  <c r="D24" i="5"/>
  <c r="D29" i="5"/>
  <c r="C32" i="5"/>
  <c r="D32" i="5"/>
  <c r="D35" i="5"/>
  <c r="C38" i="5"/>
  <c r="D38" i="5"/>
  <c r="C9" i="4"/>
  <c r="C11" i="4"/>
  <c r="C15" i="4"/>
  <c r="C13" i="4" s="1"/>
  <c r="C18" i="4"/>
  <c r="C20" i="4"/>
  <c r="C22" i="4"/>
  <c r="C24" i="4"/>
  <c r="C32" i="4"/>
  <c r="C35" i="4"/>
  <c r="C38" i="4"/>
  <c r="C9" i="2"/>
  <c r="D9" i="2"/>
  <c r="D13" i="2" s="1"/>
  <c r="C11" i="2"/>
  <c r="D11" i="2"/>
  <c r="C11" i="1"/>
  <c r="C9" i="1"/>
  <c r="C13" i="1" s="1"/>
  <c r="H35" i="8" l="1"/>
  <c r="C28" i="5"/>
  <c r="I9" i="15"/>
  <c r="H73" i="10"/>
  <c r="H26" i="8"/>
  <c r="I56" i="9"/>
  <c r="I26" i="9"/>
  <c r="I22" i="9" s="1"/>
  <c r="I17" i="9" s="1"/>
  <c r="C13" i="2"/>
  <c r="H26" i="9"/>
  <c r="H22" i="9" s="1"/>
  <c r="H17" i="9" s="1"/>
  <c r="H73" i="8"/>
  <c r="H9" i="13"/>
  <c r="I73" i="9"/>
  <c r="H41" i="9"/>
  <c r="H73" i="9"/>
  <c r="H9" i="12"/>
  <c r="H41" i="10"/>
  <c r="H26" i="10"/>
  <c r="H22" i="10" s="1"/>
  <c r="H17" i="10" s="1"/>
  <c r="H41" i="8"/>
  <c r="H22" i="8"/>
  <c r="H17" i="8" s="1"/>
  <c r="C26" i="5"/>
  <c r="D28" i="5"/>
  <c r="D27" i="5" s="1"/>
  <c r="C27" i="5"/>
  <c r="C26" i="4"/>
  <c r="C28" i="4"/>
  <c r="C27" i="4" s="1"/>
  <c r="I41" i="9"/>
  <c r="D26" i="5"/>
  <c r="H10" i="10" l="1"/>
  <c r="H9" i="10" s="1"/>
  <c r="H10" i="9"/>
  <c r="H9" i="9" s="1"/>
  <c r="I10" i="9"/>
  <c r="I9" i="9" s="1"/>
  <c r="H10" i="8"/>
  <c r="H9" i="8" s="1"/>
  <c r="C40" i="5"/>
  <c r="D40" i="5"/>
  <c r="C40" i="4"/>
</calcChain>
</file>

<file path=xl/sharedStrings.xml><?xml version="1.0" encoding="utf-8"?>
<sst xmlns="http://schemas.openxmlformats.org/spreadsheetml/2006/main" count="1741" uniqueCount="359">
  <si>
    <t xml:space="preserve">                                                         Приложение  1 </t>
  </si>
  <si>
    <t>(тыс. рублей)</t>
  </si>
  <si>
    <t>Код</t>
  </si>
  <si>
    <t>Наименование</t>
  </si>
  <si>
    <t xml:space="preserve">Сумма                     </t>
  </si>
  <si>
    <t>000 01 02 00 00 00 0000 000</t>
  </si>
  <si>
    <t>Кредиты кредитных организаций в валюте Российской Федерации</t>
  </si>
  <si>
    <t>000 01 02 00 00 10 0000 710</t>
  </si>
  <si>
    <t>Получение кредитов от кредитных организаций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</si>
  <si>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</si>
  <si>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</si>
  <si>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000 01 05 02 01 10 0000 610</t>
  </si>
  <si>
    <t>Уменьшение прочих остатков денежных средств бюджетов  муниципальных  районов</t>
  </si>
  <si>
    <t>Всего</t>
  </si>
  <si>
    <t>Сумма на 2021 год</t>
  </si>
  <si>
    <t xml:space="preserve">                                                         Приложение  2 </t>
  </si>
  <si>
    <t>Прочие неналоговые доходы бюджетов сельских поселений</t>
  </si>
  <si>
    <t>Невыясненные поступления, зачисляемые в бюджеты сельских поселений</t>
  </si>
  <si>
    <t>В ЧАСТИ ПРОЧИХ НЕНАЛОГОВЫХ ДОХОДОВ</t>
  </si>
  <si>
    <t>Прочие доходы от компенсации затрат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</si>
  <si>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</si>
  <si>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>В ЧАСТИ ДОХОДОВ ОТ ОКАЗАНИЯ ПЛАТНЫХ УСЛУГ И КОМПЕНСАЦИИ ЗАТРАТ ГОСУДАРСТВА</t>
  </si>
  <si>
    <t>Бюджеты поселений</t>
  </si>
  <si>
    <t>НАИМЕНОВАНИЕ ДОХОДА</t>
  </si>
  <si>
    <t>в процентах</t>
  </si>
  <si>
    <t xml:space="preserve">      Нормативы распределения доходов в бюджет сумона Бурен-Бай-Хаакский  Каа-Хемского района</t>
  </si>
  <si>
    <t>Приложение № 3</t>
  </si>
  <si>
    <t>Всего доходов</t>
  </si>
  <si>
    <t>Прочие межбюджетные трансферты, передаваемые бюджетам сельских поселений</t>
  </si>
  <si>
    <t>Межбюджетные трансферты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</si>
  <si>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</si>
  <si>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осуществение первичного воинского учёта на территориях, где отсутствуют военные комиссариаты</t>
  </si>
  <si>
    <t>Субвенции от других бюджетов бюджетной системы</t>
  </si>
  <si>
    <t>Субсидии бюджетам поселений на закупку и доставку угля для казенных, бюджетных и автономных учреждений расположенных в труднодоступных населенных пунктах</t>
  </si>
  <si>
    <t>000 202 02999 10 0000 151</t>
  </si>
  <si>
    <t>Субсидии бюджетам поселений на долевое финансирование расходов на оплату комунальных услуг, приобретение котельно-печного топлива для казённых, бюджетных и автономных учреждений</t>
  </si>
  <si>
    <t>000 202 29999 10 0000 151</t>
  </si>
  <si>
    <t>Субсидии от других бюджетов бюджетной системы</t>
  </si>
  <si>
    <t>000 202 20000 00 0000 151</t>
  </si>
  <si>
    <t>Дотации бюджетам на поддержку мер по обеспечению сбалансированности бюджетов</t>
  </si>
  <si>
    <t xml:space="preserve">Дотации от других бюджетов бюджетной системы </t>
  </si>
  <si>
    <t>Безвозмездные поступления  от других бюджетов бюджетной системы</t>
  </si>
  <si>
    <t>000 202 00000 00 0000 000</t>
  </si>
  <si>
    <t>БЕЗВОЗМЕЗДНЫЕ ПОСТУПЛЕНИЯ</t>
  </si>
  <si>
    <t>Итого собственных доходов</t>
  </si>
  <si>
    <t>Прочие неналоговые доходы</t>
  </si>
  <si>
    <t>000 117 00000 00 0000 000</t>
  </si>
  <si>
    <t xml:space="preserve">Прочие   доходы   от  оказания    платных   услуг получателями   средств   бюджетов   поселений   и компенсации затрат бюджетов поселений
</t>
  </si>
  <si>
    <t xml:space="preserve">   000 113 01995 10 0000 130      </t>
  </si>
  <si>
    <t xml:space="preserve">Прочие  доходы  от  оказания  платных   услуг   и  компенсации затрат государства
   </t>
  </si>
  <si>
    <t>000 113 00000 00 0000 00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</si>
  <si>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 указаных земельных участков</t>
  </si>
  <si>
    <t>.000 1 11 05013 10 0000 120</t>
  </si>
  <si>
    <t>Доходы от  использования имущества, находящегося в государственной и муниципальной собственности</t>
  </si>
  <si>
    <t>.00011100000000000000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</si>
  <si>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
</t>
  </si>
  <si>
    <t>000 10804020011000110</t>
  </si>
  <si>
    <t xml:space="preserve">Госпошлина </t>
  </si>
  <si>
    <t>000108 00000 00 0000 000</t>
  </si>
  <si>
    <t>Земельный налог предприятий</t>
  </si>
  <si>
    <t>182 106 06033 10 0000 110</t>
  </si>
  <si>
    <t>Земельный налог физ. лиц.</t>
  </si>
  <si>
    <t>182 106 06043 10 0000 110</t>
  </si>
  <si>
    <t>Земельный налог</t>
  </si>
  <si>
    <t>182 106 06000 00 0000 110</t>
  </si>
  <si>
    <t>Налог на имущ.ф/лиц</t>
  </si>
  <si>
    <t xml:space="preserve">    182 106 01030 10 0000 110   .</t>
  </si>
  <si>
    <t>Налог на имущество</t>
  </si>
  <si>
    <t>182 106 00000 00 0000 000</t>
  </si>
  <si>
    <t>Единый сельхозналог</t>
  </si>
  <si>
    <t>182 105 03010 01 0000 110</t>
  </si>
  <si>
    <t>Налоги на совок.доход</t>
  </si>
  <si>
    <t>182 105 00000 00 0000 000</t>
  </si>
  <si>
    <t>Налог на доходы физических лиц</t>
  </si>
  <si>
    <t>182 101 02010 01 0000 110</t>
  </si>
  <si>
    <t>Налоги на прибыль</t>
  </si>
  <si>
    <t>182 101 00000 00 0000 000</t>
  </si>
  <si>
    <t>сумма</t>
  </si>
  <si>
    <t>Наименование доходов</t>
  </si>
  <si>
    <t>Код бюджетной класификации Российской Федерации</t>
  </si>
  <si>
    <t xml:space="preserve"> (тыс.руб.)</t>
  </si>
  <si>
    <t>Приложение  4</t>
  </si>
  <si>
    <t>Приложение 5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</si>
  <si>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</si>
  <si>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</si>
  <si>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</si>
  <si>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по обеспечению сбалансированности бюджетов</t>
  </si>
  <si>
    <t>1 17 05050 10 0000 180</t>
  </si>
  <si>
    <t>1 17 01050 10 0000 180</t>
  </si>
  <si>
    <t>1 13 0299510 0000 130</t>
  </si>
  <si>
    <t xml:space="preserve">Прочие доходы от оказания платных услуг (работ) получателями средств бюджетов сельских поселений </t>
  </si>
  <si>
    <t>1 13 0199510 0000 130</t>
  </si>
  <si>
    <t>1 08 04020 01 1000 110</t>
  </si>
  <si>
    <t xml:space="preserve">Администрация сумона Бурен-Бай-Хаакский Каа-Хемского района Республики Тыва </t>
  </si>
  <si>
    <t xml:space="preserve">  доходов местного бюджета</t>
  </si>
  <si>
    <t>главного администратора доходов</t>
  </si>
  <si>
    <t>Наименование главного администратора доходов местного бюджета</t>
  </si>
  <si>
    <t>Код бюджетной классификации</t>
  </si>
  <si>
    <t xml:space="preserve"> Каа-Хемского района Республики Тыва  - органов местного самоуправления сумона </t>
  </si>
  <si>
    <t>Перечень главных администраторов доходов бюджета сумона Бурен-Бай-Хаакский</t>
  </si>
  <si>
    <t xml:space="preserve">              Приложение № 6</t>
  </si>
  <si>
    <t xml:space="preserve">Уменьшение прочих остатков денежных средств бюджетов поселений </t>
  </si>
  <si>
    <t xml:space="preserve"> 01 05 02 01 10 0000 610</t>
  </si>
  <si>
    <t xml:space="preserve">Увеличение прочих остатков денежных средств бюджетов поселений </t>
  </si>
  <si>
    <t>Погашение бюджетами поселений  кредитов  от других бюджетов бюджетной системы Российской Федерации в валюте Российской Федерации</t>
  </si>
  <si>
    <t>01 03 01 00 10 0000 810</t>
  </si>
  <si>
    <t>Получение кредитов от других бюджетов бюджетной системы Российской Федерации бюджетами поселений  в валюте Российской Федерации</t>
  </si>
  <si>
    <t xml:space="preserve"> 01 03 01 00 10 0000 710</t>
  </si>
  <si>
    <t>Погашение  бюджетами поселений  кредитов от кредитных организаций в валюте Российской Федерации</t>
  </si>
  <si>
    <t xml:space="preserve"> 01 02 00 00 10 0000 810</t>
  </si>
  <si>
    <t>Получение кредитов от кредитных организаций  бюджетами поселений в валюте Российской Федерации</t>
  </si>
  <si>
    <t xml:space="preserve"> 01 02 00 00 10 0000 710</t>
  </si>
  <si>
    <t>Код группы, подгруппы, статьи и вида источников</t>
  </si>
  <si>
    <t>Код главы</t>
  </si>
  <si>
    <t xml:space="preserve">                                             Приложение   7</t>
  </si>
  <si>
    <t>244</t>
  </si>
  <si>
    <t>85 4 00 80110</t>
  </si>
  <si>
    <t>03</t>
  </si>
  <si>
    <t>05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</si>
  <si>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</si>
  <si>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муниципальных нужд</t>
  </si>
  <si>
    <t xml:space="preserve">Благоустройство территории поселений </t>
  </si>
  <si>
    <t>85 0 00 80000</t>
  </si>
  <si>
    <t>Благоустройство</t>
  </si>
  <si>
    <t>82 0 00 85030</t>
  </si>
  <si>
    <t>12</t>
  </si>
  <si>
    <t>04</t>
  </si>
  <si>
    <t>240</t>
  </si>
  <si>
    <t xml:space="preserve">Иные закупки товаров, работ и услуг для обеспечения государственных (муниципальных) нужд </t>
  </si>
  <si>
    <t>Другие вопросы в области национальной экономики</t>
  </si>
  <si>
    <t>97 0 00 75050</t>
  </si>
  <si>
    <t>09</t>
  </si>
  <si>
    <t>Прочие работы, услуги: Проведение инвентаризации и паспортизации зданий, сооружений и других основных средств</t>
  </si>
  <si>
    <t>Оплата работ услуг</t>
  </si>
  <si>
    <t>Расходы из дорожного фонда</t>
  </si>
  <si>
    <t>88 7 0000</t>
  </si>
  <si>
    <t>08</t>
  </si>
  <si>
    <t>897</t>
  </si>
  <si>
    <t>Непрограммное направление в области культуры</t>
  </si>
  <si>
    <t xml:space="preserve">Другие вопросы в области культуры, кинематографии </t>
  </si>
  <si>
    <t>06 0 02 85300</t>
  </si>
  <si>
    <t>01</t>
  </si>
  <si>
    <t>Прочая закупка товаров, работ и услуг для обеспечения муниципальных нужд</t>
  </si>
  <si>
    <t>06 0 02 850300</t>
  </si>
  <si>
    <t>Установка энергосберегающих пластиковых стеклопакетов</t>
  </si>
  <si>
    <t>06 0 01 80630</t>
  </si>
  <si>
    <t>Замена ламп накаливания на энергосберегающие в здании</t>
  </si>
  <si>
    <t>06 0 00 00000</t>
  </si>
  <si>
    <t>МП "Энергосбережение и повышение энергетической эффективности"</t>
  </si>
  <si>
    <t>05 0 01 80620</t>
  </si>
  <si>
    <t>13</t>
  </si>
  <si>
    <t>Изготовление и распространение информационного содержания брошюр по привлечению граждан в отношении малого и среднего предпринимательства</t>
  </si>
  <si>
    <t>05 0 00 00000</t>
  </si>
  <si>
    <t>МП "Развитие и муниципальная поддержка субъектов малого и среднего предпринимательства"</t>
  </si>
  <si>
    <t>04 0 01 80610</t>
  </si>
  <si>
    <t>Обеспечение безопасности населения на транспорте, уменьшение аварий на дорогах</t>
  </si>
  <si>
    <t>04 0 00 00000</t>
  </si>
  <si>
    <t>МП "Основные направления транспортной безопасности"</t>
  </si>
  <si>
    <t>03 1 00 80210</t>
  </si>
  <si>
    <t>Прочая закупка товаров, работ и услуг для обеспечения государственных нужд</t>
  </si>
  <si>
    <t>Изготовление печатных памяток по тематике противодействию терроризма и экстремизма</t>
  </si>
  <si>
    <t>03 1 00 00000</t>
  </si>
  <si>
    <t>МП "Противодействие экстремизму и профилактика терроризма на территории сумона"</t>
  </si>
  <si>
    <t>01 0 04 80570</t>
  </si>
  <si>
    <t>14</t>
  </si>
  <si>
    <t>Подготовка и распространение методических пособий по повышению правосознания граждан</t>
  </si>
  <si>
    <t>02 0 08 80580</t>
  </si>
  <si>
    <t>Оборудование здания администрации пожарной сигнализацией</t>
  </si>
  <si>
    <t>01 0 00 00000</t>
  </si>
  <si>
    <t>МП "Профилактика правонарушений обеспечение общественной безопасности"</t>
  </si>
  <si>
    <t>02 0 16 80590</t>
  </si>
  <si>
    <t>10</t>
  </si>
  <si>
    <t>Устройство и обновление информационных стендов по пожарной безопасности</t>
  </si>
  <si>
    <t>02 0 00 00000</t>
  </si>
  <si>
    <t>МП "По вопросам обеспечения пожарной безопасности"</t>
  </si>
  <si>
    <t>99 0 00 51180</t>
  </si>
  <si>
    <t>02</t>
  </si>
  <si>
    <t>119</t>
  </si>
  <si>
    <t>Взносы по обязательному социальному страхованию на выплаты по оплате труда работников и иные выплаты казенных учреждений</t>
  </si>
  <si>
    <t>111</t>
  </si>
  <si>
    <t>Фонд оплаты труда казенных учреждений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</si>
  <si>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
исполнительной власти</t>
  </si>
  <si>
    <t>Мобилизационная и вневойсковая подготовка</t>
  </si>
  <si>
    <t>99 0 00 50000</t>
  </si>
  <si>
    <t>Мобилизационная и вневедомственная подготовка</t>
  </si>
  <si>
    <t>Национальная оборона</t>
  </si>
  <si>
    <t>97 0 00 76050</t>
  </si>
  <si>
    <t xml:space="preserve">97 0 00 76050 </t>
  </si>
  <si>
    <t>97 0 00 00000</t>
  </si>
  <si>
    <t>Осуществление государственных полномочий по установлению запрета на розничную продажу алкогольной продукции в Республике Тыва</t>
  </si>
  <si>
    <t>89 9 00 00110</t>
  </si>
  <si>
    <t>89 9 00 00000</t>
  </si>
  <si>
    <t>Учреждения по обеспечению хозяйственного
обслуживания</t>
  </si>
  <si>
    <t>Другие общегосударственные вопросы</t>
  </si>
  <si>
    <t>870</t>
  </si>
  <si>
    <t>97 5 00 04000</t>
  </si>
  <si>
    <t>11</t>
  </si>
  <si>
    <t>Резервные фонды</t>
  </si>
  <si>
    <t xml:space="preserve">Резервные фонды исполнительного органа муниципального образования </t>
  </si>
  <si>
    <t>97 0 00 04000</t>
  </si>
  <si>
    <t>853</t>
  </si>
  <si>
    <t>78 6 00 00190</t>
  </si>
  <si>
    <t>Прочие расходы, плата за загрязнение окружающей среды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</si>
  <si>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</si>
  <si>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</si>
  <si>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</si>
  <si>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</si>
  <si>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850</t>
  </si>
  <si>
    <t>Уплата налогов, сборов обязательных платежей в бюджетную систему Российской Федерации, взносов и иных платежей</t>
  </si>
  <si>
    <t>242</t>
  </si>
  <si>
    <t>Закупка товаров, работ, услуг в сфере информационно-коммуникационных технологий</t>
  </si>
  <si>
    <t>Иные закупки товаров, работ и услуг для обеспечения муниципальных нужд</t>
  </si>
  <si>
    <t>222</t>
  </si>
  <si>
    <t>Обеспечение специальным топливом и горюче-смазочными материалами вне рамок государственного оборонного заказа</t>
  </si>
  <si>
    <t xml:space="preserve">Расходы на обеспечение функций центрального аппарата </t>
  </si>
  <si>
    <t>129</t>
  </si>
  <si>
    <t>78 6 00 00110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</si>
  <si>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</si>
  <si>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121</t>
  </si>
  <si>
    <t>Фонд оплаты труда муниципальных органов</t>
  </si>
  <si>
    <t>Расходы на выплаты персоналу муниципальных органов по оплате труда</t>
  </si>
  <si>
    <t>78 6 00 00000</t>
  </si>
  <si>
    <t>Центральный аппарат</t>
  </si>
  <si>
    <t>78 5 00 00110</t>
  </si>
  <si>
    <t>Фонд оплаты труда (муниципальных) органов</t>
  </si>
  <si>
    <t>Расходы на выплаты персоналу (муниципальных) органов</t>
  </si>
  <si>
    <t>78 5 00 00000</t>
  </si>
  <si>
    <t>Председатель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</si>
  <si>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</si>
  <si>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123</t>
  </si>
  <si>
    <t>79 6 00 00190</t>
  </si>
  <si>
    <t>Иные выплаты,за исключением ФОТ государственных (муниципальных) органов, лицам привлекаемым согласно законадательству для выполнения отдельных полномочий</t>
  </si>
  <si>
    <t>79 6 00 00110</t>
  </si>
  <si>
    <t>895</t>
  </si>
  <si>
    <t>79 6 00 00000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</si>
  <si>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</si>
  <si>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</si>
  <si>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Общегосударстевенные вопросы</t>
  </si>
  <si>
    <t>Всего расходов</t>
  </si>
  <si>
    <t>Вид расхо-дов</t>
  </si>
  <si>
    <t>Целевая статья</t>
  </si>
  <si>
    <t xml:space="preserve"> подраздел</t>
  </si>
  <si>
    <t>Раздел</t>
  </si>
  <si>
    <t>глава</t>
  </si>
  <si>
    <t>Наименование бюджетополучателя</t>
  </si>
  <si>
    <t>№ п/п</t>
  </si>
  <si>
    <t>(тыс.руб.)</t>
  </si>
  <si>
    <t>Приложение 8</t>
  </si>
  <si>
    <t>06 0 02 85030</t>
  </si>
  <si>
    <t>99 0 05 10000</t>
  </si>
  <si>
    <t>Приложение 9</t>
  </si>
  <si>
    <t>Приложение 10</t>
  </si>
  <si>
    <t>Приложение 11</t>
  </si>
  <si>
    <t>896</t>
  </si>
  <si>
    <t>05 1 00 80070</t>
  </si>
  <si>
    <t>Реализация мероприятий, направленных на создание условий для развития предпринимательства</t>
  </si>
  <si>
    <t>Постановление администрации сумона Бурен-Бай-Хаакский Каа-Хемского района РТ от 02 декабря 2015 г. № 119 «Об утверждении долгосрочной муниципальной программы "Развитие и муниципальная поддержка субъектов малого и среднего предпринимательства на территории сумона Бурен-Бай-Хаакский Каа-Хемского района на 2015-2017 годы"</t>
  </si>
  <si>
    <t>Муниципальная программа "Развитие и муниципальная поддержка субъектов малого и среднего предпринимательства на территории сумона Бурен-Бай-Хаакский Каа-Хемского района на 2015-2017 годы"</t>
  </si>
  <si>
    <t>04 1 00 80280</t>
  </si>
  <si>
    <t>Предупреждение опасного поведения детей и подростков на дороге</t>
  </si>
  <si>
    <t>Постановление Администрации сумона Бурен-Бай-Хаакский от 10.12.2013 г. №58 "Об утверждении муниципальной программы "Основные направления транспортной безопасности в сумоне Бурен-Бай-Хаакский на 2014-2016 годы"</t>
  </si>
  <si>
    <t>Муниципальная программа "Основные направления транспортной безопасности в сумоне Бурен-Бай-Хаакский на 2014-2016 годы"</t>
  </si>
  <si>
    <t>Информационно-пропагандисткое направление терроризма и экстремизма</t>
  </si>
  <si>
    <t>Утройство и обновление информационных стендов по пожарной безопасности</t>
  </si>
  <si>
    <t>Оборудование здания администрации автоматической пожарной сигнализацией</t>
  </si>
  <si>
    <t>02 1 00 80080</t>
  </si>
  <si>
    <t>Мероприятия по предупреждению ликвидации и последствия от ЧС, реализации мер пожарной безопасности</t>
  </si>
  <si>
    <r>
      <t>Постановление администрации сумона Бурен-Бай-Хаакский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02 декабря 2015 г. №117 "Об утверждении муниципальной программы "По вопросам обеспечения пожарной безопасности на территории сумона Бурен-Бай-Хаакский Каа-Хемского района на 2016-2018 годы"</t>
    </r>
  </si>
  <si>
    <t>Муниципальная программа "По вопросам обеспечения пожарной безопасности на территории сумона Бурен-Бай-Хаакский Каа-Хемского района на 2016-2018 г.г."</t>
  </si>
  <si>
    <t>01 1 00 80220</t>
  </si>
  <si>
    <t>Мероприятия по предупреждению безнадзорности и правонарушений  несовершеннолетних</t>
  </si>
  <si>
    <t>Постановление Администрации сумона Бурен-Бай-Хаакский от 02 декабря 2015 г. №118 "Об утверждении муниципальной программы " Профилактика правонарушений и обеспечение общественной безопасности в сумоне Бурен-Бай-Хаакский на 2016-2018 годы"</t>
  </si>
  <si>
    <t>Муниципальная программа "Профилактика правонарушений и обеспечение общественной безопасности в сумоне Бурен-Бай-Хаакский на 2016-2018 г.г."</t>
  </si>
  <si>
    <t>Нормативно-правовой акт</t>
  </si>
  <si>
    <t>Сумма на год</t>
  </si>
  <si>
    <t>Вид расхода</t>
  </si>
  <si>
    <t>ЦСР</t>
  </si>
  <si>
    <t>Под-раздел</t>
  </si>
  <si>
    <t>Глава</t>
  </si>
  <si>
    <t>Мероприятие</t>
  </si>
  <si>
    <t>Наименование программы, подпрограммы</t>
  </si>
  <si>
    <t xml:space="preserve">                                       (тыс. руб.)</t>
  </si>
  <si>
    <t>Распределение</t>
  </si>
  <si>
    <t>Приложение 12</t>
  </si>
  <si>
    <t>бюджетных ассигнований на реализацию муниципальных программ</t>
  </si>
  <si>
    <t>Приложение 13</t>
  </si>
  <si>
    <t>погашение основной суммы долга</t>
  </si>
  <si>
    <t>привлечение средств</t>
  </si>
  <si>
    <t>Общий объем заимствований направляемых на покрытие дефицита сумонного бюджета</t>
  </si>
  <si>
    <t>2.</t>
  </si>
  <si>
    <t xml:space="preserve">Погашение основной суммы долга
- бюджетные кредиты, полученные от других бюджетов
</t>
  </si>
  <si>
    <t>1.2.</t>
  </si>
  <si>
    <t xml:space="preserve">Привлечения средств
- бюджетные кредиты от других бюджетов бюджетной системы
</t>
  </si>
  <si>
    <t>1.1.</t>
  </si>
  <si>
    <t>Кредитные соглашения и договоры от муниципального бюджета</t>
  </si>
  <si>
    <t>1.</t>
  </si>
  <si>
    <t>2021 год</t>
  </si>
  <si>
    <t>Внутренние заимствования</t>
  </si>
  <si>
    <t>(тыс. руб.)</t>
  </si>
  <si>
    <t>Бурен-Бай-Хаакский Каа-Хемского района Республики Тыва</t>
  </si>
  <si>
    <t xml:space="preserve">Программа муниципальных внутренних заимствований Администрации сумона </t>
  </si>
  <si>
    <t>Приложение 14</t>
  </si>
  <si>
    <t>В ЧАСТИ ШТРАФОВ, САНКЦИЙ, ВОЗМЕЩЕНИЯ УЩЕРБА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</si>
  <si>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</si>
  <si>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</si>
  <si>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000 202 10000 00 0000 150</t>
  </si>
  <si>
    <t>000 202 15002 10 0000 150</t>
  </si>
  <si>
    <t>000 202 30000 00 0000 150</t>
  </si>
  <si>
    <t>000 202 35118 10 0000 150</t>
  </si>
  <si>
    <t>000 202 30024 10 0000 150</t>
  </si>
  <si>
    <t>000 202 40000 00 0000 150</t>
  </si>
  <si>
    <t>000 202 49999 10 0000 150</t>
  </si>
  <si>
    <t>2 19 60010 10 0000 150</t>
  </si>
  <si>
    <t>2 02 49999 10 0000 150</t>
  </si>
  <si>
    <t>.2 02 30024 10 0000 150</t>
  </si>
  <si>
    <t>2 02 35118 10 0000 150</t>
  </si>
  <si>
    <t>2 02 15002 10 0000 150</t>
  </si>
  <si>
    <t>2 02 15001 10 0000 150</t>
  </si>
  <si>
    <t>000 202 15001 10 0000 150</t>
  </si>
  <si>
    <t xml:space="preserve"> </t>
  </si>
  <si>
    <t>Сумма на 2022 год</t>
  </si>
  <si>
    <t>Сумма на 2022 г.</t>
  </si>
  <si>
    <t>Сумма  на 2021 год</t>
  </si>
  <si>
    <t>Сумма  на 2022год</t>
  </si>
  <si>
    <t>Распределение бюджетных ассигнований бюджета сумона Бурен-Бай-Хаакский Каа-Хемского района Республики Тыва по разделам, подразделам, целевым статьям(муниципальным программам и непрограммным направлениям деятельности) и видам расходов функциональной классификации расходов РФ на плановый период 2021-2022 г.г.</t>
  </si>
  <si>
    <t>2022 год</t>
  </si>
  <si>
    <t>Средства сомообложения граждан, зачисляемые в бюджеты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</si>
  <si>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</si>
  <si>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</si>
  <si>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а выравнивание бюджетной обеспеченности из бюджетов муниципальных районов</t>
  </si>
  <si>
    <t>2 02 16549 10 0000 150</t>
  </si>
  <si>
    <t>Дотации (гранты) бюджетам сельских поселений за достижение показателей  деятельности органов местного самоуправления</t>
  </si>
  <si>
    <t>Дотации бюджетам сельских поселений на выравнивание  бюджетной обеспеченности из бюджета субъекта Российской Федерации</t>
  </si>
  <si>
    <t>Средства самообложения граждан, зачисляемые в бюджеты сельских поселений</t>
  </si>
  <si>
    <t>1 17 14030 10 0000 150</t>
  </si>
  <si>
    <t xml:space="preserve">000 117 14030 10 0000150 </t>
  </si>
  <si>
    <t xml:space="preserve">000 117 05050 10 0000150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</si>
  <si>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</si>
  <si>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Источники внутреннего финансирования дефицита  бюджета сумона Бурен-Бай-Хаакский Каа-Хемского района Республики Тыва на 2021 год</t>
  </si>
  <si>
    <t>Источники внутреннего финансирования дефицита  бюджета сумона Бурен-Бай-Хаакский Каа-Хемского района Республики Тыва на плановый прериод 2022-2023 г.г.</t>
  </si>
  <si>
    <t>Сумма на 2023 год</t>
  </si>
  <si>
    <t xml:space="preserve">Республики Тыва на 2021 год и на плановый период 2022-2023 г.г. </t>
  </si>
  <si>
    <t>Поступление доходов в  бюджет сумона Бурен-Бай-Хаакский Каа-Хемского района Республики Тыва на 2021 год</t>
  </si>
  <si>
    <t>на 2021 год и на плановый период 2022-2023 г.г.</t>
  </si>
  <si>
    <t>Сумма на 2023 г.</t>
  </si>
  <si>
    <t>Поступление доходов в  бюджет сумона Бурен-Бай-Хаакский Каа-Хемского района Республики Тыва на плановый период 2022-2023 г.г</t>
  </si>
  <si>
    <t>Перечень главных администраторов источников внутреннего финансирования дефицита бюджета сумона Бурен-Бай-Хаакский Каа-Хемского района Республики Тыва на 2021 год и на плановый период 2022-2023 г.г.</t>
  </si>
  <si>
    <t>Распределение бюджетных ассигнований бюджета сумона Бурен-Бай-Хаакский Каа-Хемского района Республики Тыва по разделам, подразделам, целевым статьям (муниципальным программам и непрограммным направлениям деятельности) и видам расходов функциональной классификации расходов РФ на 2021 год</t>
  </si>
  <si>
    <t>Ведомственная структура  расходов бюджета сумона Бурен-Бай-хаакский Каа-Хемского района Республики Тыва на 2021 год</t>
  </si>
  <si>
    <t>Ведомственная структура  расходов бюджета сумона Бурен-Бай-хаакский Каа-Хемского района Республики Тыва на плановый период 2022-2023 г.г.</t>
  </si>
  <si>
    <t>Сумма  на 2022 год</t>
  </si>
  <si>
    <t>Сумма  на 2023год</t>
  </si>
  <si>
    <t>бюджетных ассигнований на реализацию муниципальных программ на 2021 год</t>
  </si>
  <si>
    <t>на плановый период 2022-2023 г.г.</t>
  </si>
  <si>
    <t>2023 год</t>
  </si>
  <si>
    <t xml:space="preserve">к решению Хурала Представителей сумона Бурен-Бай-Хаакский Каа-Хемского района Республики Тыва "О бюджете сумона Бурен-Бай-Хаакский Каа-Хемского района Республики Тыва  на 2021 год и на плановый период 2022 и 2023 г.г." от  15.12.2020 года №14 </t>
  </si>
  <si>
    <t>к решению Хурала Представителей сумона Бурен-Бай-Хаакский Каа-Хемского района Республики Тыва "О бюджете сумона Бурен-Бай-Хаакский Каа-Хемского района Республики Тыва  на 2021 год и на плановый период 2022 и 2023 г.г." от  15.12.2020 года № 14</t>
  </si>
  <si>
    <t>к решению Хурала Представителей сумона Бурен-Бай-Хаакский Каа-Хемского района Республики Тыва "О бюджете сумона Бурен-Бай-Хаакский Каа-Хемского района Республики Тыва  на 2021 год и на плановый период 2022-2023 г.г." от  15.12.2020 года № 14</t>
  </si>
  <si>
    <t>к решению Хурала Представителей сумона Бурен-Бай-Хаакский Каа-Хемского района Республики Тыва "О бюджете сумона Бурен-Бай-Хаакский Каа-Хемского района Республики Тыва  на 2021 год и на плановый период 2022-2023 г.г." от 15.12.2020 года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</si>
</sst>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4" x14ac:knownFonts="1">
    <font>
      <sz val="10"/>
      <name val="Arial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.5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9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1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306">
    <xf numFmtId="0" fontId="0" fillId="0" borderId="0" xfId="0"/>
    <xf numFmtId="0" fontId="1" fillId="0" borderId="0" xfId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1" applyFont="1" applyAlignment="1">
      <alignment horizontal="center" wrapText="1"/>
    </xf>
    <xf numFmtId="0" fontId="1" fillId="0" borderId="0" xfId="1"/>
    <xf numFmtId="0" fontId="7" fillId="0" borderId="0" xfId="1" applyFont="1" applyAlignment="1">
      <alignment horizontal="right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justify" vertical="center" wrapText="1"/>
    </xf>
    <xf numFmtId="0" fontId="9" fillId="0" borderId="1" xfId="1" applyFont="1" applyBorder="1" applyAlignment="1">
      <alignment vertical="top"/>
    </xf>
    <xf numFmtId="0" fontId="10" fillId="0" borderId="1" xfId="1" applyFont="1" applyBorder="1" applyAlignment="1">
      <alignment horizontal="justify" vertical="top" wrapText="1"/>
    </xf>
    <xf numFmtId="164" fontId="6" fillId="0" borderId="1" xfId="1" applyNumberFormat="1" applyFont="1" applyBorder="1" applyAlignment="1">
      <alignment horizontal="center"/>
    </xf>
    <xf numFmtId="0" fontId="1" fillId="0" borderId="0" xfId="3"/>
    <xf numFmtId="0" fontId="1" fillId="0" borderId="0" xfId="3" applyFont="1"/>
    <xf numFmtId="0" fontId="5" fillId="0" borderId="0" xfId="3" applyFont="1" applyFill="1" applyBorder="1" applyAlignment="1">
      <alignment horizontal="center" vertical="top" wrapText="1"/>
    </xf>
    <xf numFmtId="0" fontId="5" fillId="0" borderId="0" xfId="3" applyFont="1" applyFill="1" applyBorder="1" applyAlignment="1">
      <alignment horizontal="justify" vertical="top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left" vertical="top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vertical="center" wrapText="1"/>
    </xf>
    <xf numFmtId="0" fontId="13" fillId="0" borderId="0" xfId="3" applyFont="1"/>
    <xf numFmtId="0" fontId="14" fillId="0" borderId="1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1" fillId="0" borderId="0" xfId="3" applyFont="1" applyAlignment="1">
      <alignment horizontal="right"/>
    </xf>
    <xf numFmtId="0" fontId="5" fillId="0" borderId="0" xfId="3" applyFont="1" applyAlignment="1">
      <alignment horizontal="center"/>
    </xf>
    <xf numFmtId="0" fontId="5" fillId="0" borderId="0" xfId="3" applyFont="1" applyFill="1" applyAlignment="1">
      <alignment horizontal="right" wrapText="1"/>
    </xf>
    <xf numFmtId="0" fontId="5" fillId="0" borderId="0" xfId="3" applyFont="1" applyAlignment="1">
      <alignment horizontal="right" wrapText="1"/>
    </xf>
    <xf numFmtId="0" fontId="5" fillId="0" borderId="0" xfId="3" applyFont="1" applyAlignment="1">
      <alignment horizontal="right"/>
    </xf>
    <xf numFmtId="164" fontId="1" fillId="0" borderId="0" xfId="3" applyNumberFormat="1" applyAlignment="1">
      <alignment horizontal="center"/>
    </xf>
    <xf numFmtId="0" fontId="1" fillId="0" borderId="0" xfId="3" applyFont="1" applyAlignment="1">
      <alignment vertical="top"/>
    </xf>
    <xf numFmtId="0" fontId="1" fillId="0" borderId="0" xfId="3" applyAlignment="1">
      <alignment vertical="top"/>
    </xf>
    <xf numFmtId="164" fontId="17" fillId="0" borderId="1" xfId="3" applyNumberFormat="1" applyFont="1" applyBorder="1" applyAlignment="1">
      <alignment horizontal="center"/>
    </xf>
    <xf numFmtId="164" fontId="3" fillId="0" borderId="1" xfId="3" applyNumberFormat="1" applyFont="1" applyBorder="1" applyAlignment="1">
      <alignment horizontal="center"/>
    </xf>
    <xf numFmtId="0" fontId="1" fillId="0" borderId="1" xfId="3" applyFont="1" applyBorder="1" applyAlignment="1">
      <alignment vertical="center" wrapText="1"/>
    </xf>
    <xf numFmtId="1" fontId="1" fillId="0" borderId="1" xfId="3" applyNumberFormat="1" applyFont="1" applyBorder="1" applyAlignment="1">
      <alignment horizontal="center" vertical="center" wrapText="1"/>
    </xf>
    <xf numFmtId="0" fontId="18" fillId="0" borderId="4" xfId="3" applyFont="1" applyBorder="1" applyAlignment="1">
      <alignment vertical="center" wrapText="1"/>
    </xf>
    <xf numFmtId="0" fontId="1" fillId="0" borderId="3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18" fillId="0" borderId="4" xfId="3" applyFont="1" applyBorder="1" applyAlignment="1">
      <alignment wrapText="1"/>
    </xf>
    <xf numFmtId="164" fontId="3" fillId="2" borderId="1" xfId="3" applyNumberFormat="1" applyFont="1" applyFill="1" applyBorder="1" applyAlignment="1">
      <alignment horizontal="center"/>
    </xf>
    <xf numFmtId="0" fontId="1" fillId="0" borderId="4" xfId="3" applyFont="1" applyBorder="1" applyAlignment="1">
      <alignment vertical="top" wrapText="1"/>
    </xf>
    <xf numFmtId="164" fontId="2" fillId="0" borderId="1" xfId="3" applyNumberFormat="1" applyFont="1" applyBorder="1" applyAlignment="1">
      <alignment horizontal="center"/>
    </xf>
    <xf numFmtId="164" fontId="12" fillId="0" borderId="1" xfId="3" applyNumberFormat="1" applyFont="1" applyBorder="1" applyAlignment="1">
      <alignment horizontal="center"/>
    </xf>
    <xf numFmtId="0" fontId="20" fillId="0" borderId="4" xfId="3" applyFont="1" applyBorder="1" applyAlignment="1">
      <alignment vertical="top" wrapText="1"/>
    </xf>
    <xf numFmtId="1" fontId="21" fillId="0" borderId="4" xfId="3" applyNumberFormat="1" applyFont="1" applyBorder="1" applyAlignment="1">
      <alignment horizontal="center" vertical="center"/>
    </xf>
    <xf numFmtId="0" fontId="18" fillId="0" borderId="4" xfId="3" applyFont="1" applyBorder="1" applyAlignment="1">
      <alignment horizontal="left" vertical="top" wrapText="1"/>
    </xf>
    <xf numFmtId="1" fontId="22" fillId="0" borderId="4" xfId="3" applyNumberFormat="1" applyFont="1" applyBorder="1" applyAlignment="1">
      <alignment horizontal="center" vertical="center"/>
    </xf>
    <xf numFmtId="0" fontId="23" fillId="0" borderId="4" xfId="3" applyFont="1" applyBorder="1" applyAlignment="1">
      <alignment horizontal="left" vertical="top" wrapText="1"/>
    </xf>
    <xf numFmtId="0" fontId="24" fillId="0" borderId="4" xfId="3" applyFont="1" applyBorder="1" applyAlignment="1">
      <alignment horizontal="left" vertical="top" wrapText="1"/>
    </xf>
    <xf numFmtId="2" fontId="23" fillId="0" borderId="4" xfId="3" applyNumberFormat="1" applyFont="1" applyBorder="1" applyAlignment="1">
      <alignment horizontal="left" vertical="top" wrapText="1"/>
    </xf>
    <xf numFmtId="164" fontId="12" fillId="3" borderId="1" xfId="3" applyNumberFormat="1" applyFont="1" applyFill="1" applyBorder="1" applyAlignment="1">
      <alignment horizontal="center" vertical="center" wrapText="1"/>
    </xf>
    <xf numFmtId="0" fontId="24" fillId="0" borderId="4" xfId="3" applyFont="1" applyBorder="1" applyAlignment="1">
      <alignment horizontal="left" vertical="top"/>
    </xf>
    <xf numFmtId="1" fontId="21" fillId="0" borderId="1" xfId="3" applyNumberFormat="1" applyFont="1" applyBorder="1" applyAlignment="1">
      <alignment horizontal="center" vertical="center"/>
    </xf>
    <xf numFmtId="0" fontId="23" fillId="0" borderId="1" xfId="3" applyFont="1" applyBorder="1" applyAlignment="1">
      <alignment horizontal="left" vertical="top"/>
    </xf>
    <xf numFmtId="0" fontId="24" fillId="0" borderId="1" xfId="3" applyFont="1" applyBorder="1" applyAlignment="1">
      <alignment horizontal="left" vertical="top"/>
    </xf>
    <xf numFmtId="1" fontId="22" fillId="0" borderId="1" xfId="3" applyNumberFormat="1" applyFont="1" applyBorder="1" applyAlignment="1">
      <alignment horizontal="center" vertical="center"/>
    </xf>
    <xf numFmtId="0" fontId="23" fillId="0" borderId="4" xfId="3" applyFont="1" applyBorder="1" applyAlignment="1">
      <alignment horizontal="left" vertical="top"/>
    </xf>
    <xf numFmtId="1" fontId="3" fillId="3" borderId="1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top" wrapText="1"/>
    </xf>
    <xf numFmtId="164" fontId="13" fillId="0" borderId="1" xfId="3" applyNumberFormat="1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top"/>
    </xf>
    <xf numFmtId="1" fontId="13" fillId="0" borderId="1" xfId="3" applyNumberFormat="1" applyFont="1" applyBorder="1" applyAlignment="1">
      <alignment horizontal="center" vertical="top" wrapText="1"/>
    </xf>
    <xf numFmtId="164" fontId="3" fillId="0" borderId="0" xfId="3" applyNumberFormat="1" applyFont="1" applyAlignment="1">
      <alignment horizontal="center"/>
    </xf>
    <xf numFmtId="0" fontId="3" fillId="0" borderId="0" xfId="3" applyFont="1" applyAlignment="1">
      <alignment vertical="top"/>
    </xf>
    <xf numFmtId="0" fontId="1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164" fontId="3" fillId="0" borderId="0" xfId="3" applyNumberFormat="1" applyFont="1" applyAlignment="1">
      <alignment horizontal="right"/>
    </xf>
    <xf numFmtId="164" fontId="13" fillId="0" borderId="1" xfId="3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5" fillId="0" borderId="0" xfId="3" applyFont="1"/>
    <xf numFmtId="0" fontId="12" fillId="0" borderId="1" xfId="3" applyFont="1" applyBorder="1" applyAlignment="1">
      <alignment horizontal="justify" vertical="top" wrapText="1"/>
    </xf>
    <xf numFmtId="0" fontId="5" fillId="0" borderId="1" xfId="3" applyFont="1" applyBorder="1" applyAlignment="1">
      <alignment horizontal="center" vertical="top" wrapText="1"/>
    </xf>
    <xf numFmtId="0" fontId="17" fillId="0" borderId="1" xfId="3" applyFont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top" wrapText="1"/>
    </xf>
    <xf numFmtId="0" fontId="14" fillId="0" borderId="1" xfId="3" applyFont="1" applyBorder="1" applyAlignment="1">
      <alignment horizontal="center" vertical="top" wrapText="1"/>
    </xf>
    <xf numFmtId="0" fontId="25" fillId="0" borderId="1" xfId="3" applyFont="1" applyBorder="1" applyAlignment="1">
      <alignment horizontal="center" vertical="center" wrapText="1"/>
    </xf>
    <xf numFmtId="0" fontId="12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4" fillId="0" borderId="0" xfId="3" applyFont="1" applyAlignment="1">
      <alignment horizontal="right"/>
    </xf>
    <xf numFmtId="0" fontId="1" fillId="4" borderId="0" xfId="3" applyFont="1" applyFill="1" applyAlignment="1">
      <alignment horizontal="center"/>
    </xf>
    <xf numFmtId="0" fontId="3" fillId="0" borderId="0" xfId="3" applyFont="1" applyAlignment="1">
      <alignment horizontal="right"/>
    </xf>
    <xf numFmtId="0" fontId="3" fillId="0" borderId="0" xfId="3" applyFont="1" applyAlignment="1">
      <alignment horizontal="right" vertical="top"/>
    </xf>
    <xf numFmtId="0" fontId="1" fillId="0" borderId="0" xfId="1" applyFont="1" applyBorder="1" applyAlignment="1">
      <alignment horizontal="right"/>
    </xf>
    <xf numFmtId="0" fontId="1" fillId="0" borderId="0" xfId="1" applyBorder="1"/>
    <xf numFmtId="0" fontId="5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26" fillId="0" borderId="1" xfId="1" applyFont="1" applyBorder="1" applyAlignment="1">
      <alignment horizontal="left" vertical="center" wrapText="1"/>
    </xf>
    <xf numFmtId="0" fontId="26" fillId="0" borderId="1" xfId="1" applyFont="1" applyBorder="1" applyAlignment="1">
      <alignment horizontal="justify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0" fontId="1" fillId="3" borderId="0" xfId="1" applyFill="1"/>
    <xf numFmtId="0" fontId="3" fillId="0" borderId="0" xfId="0" applyFont="1" applyFill="1" applyAlignment="1">
      <alignment horizontal="center" vertical="center" wrapText="1"/>
    </xf>
    <xf numFmtId="0" fontId="1" fillId="3" borderId="0" xfId="1" applyFill="1" applyAlignment="1">
      <alignment horizontal="centerContinuous" vertical="distributed"/>
    </xf>
    <xf numFmtId="0" fontId="1" fillId="3" borderId="0" xfId="1" applyFont="1" applyFill="1" applyAlignment="1">
      <alignment horizontal="centerContinuous" vertical="distributed"/>
    </xf>
    <xf numFmtId="0" fontId="1" fillId="3" borderId="0" xfId="1" applyFont="1" applyFill="1"/>
    <xf numFmtId="0" fontId="12" fillId="3" borderId="0" xfId="0" applyFont="1" applyFill="1" applyAlignment="1">
      <alignment horizontal="right"/>
    </xf>
    <xf numFmtId="0" fontId="5" fillId="0" borderId="0" xfId="4" applyFont="1"/>
    <xf numFmtId="0" fontId="5" fillId="0" borderId="0" xfId="4" applyFont="1" applyFill="1"/>
    <xf numFmtId="164" fontId="5" fillId="0" borderId="0" xfId="4" applyNumberFormat="1" applyFont="1" applyFill="1"/>
    <xf numFmtId="164" fontId="4" fillId="0" borderId="1" xfId="4" applyNumberFormat="1" applyFont="1" applyFill="1" applyBorder="1" applyAlignment="1">
      <alignment horizontal="center"/>
    </xf>
    <xf numFmtId="49" fontId="3" fillId="4" borderId="1" xfId="4" applyNumberFormat="1" applyFont="1" applyFill="1" applyBorder="1" applyAlignment="1">
      <alignment horizontal="center" wrapText="1"/>
    </xf>
    <xf numFmtId="49" fontId="4" fillId="4" borderId="1" xfId="4" applyNumberFormat="1" applyFont="1" applyFill="1" applyBorder="1" applyAlignment="1">
      <alignment horizontal="center"/>
    </xf>
    <xf numFmtId="0" fontId="17" fillId="3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horizontal="center" vertical="center" wrapText="1"/>
    </xf>
    <xf numFmtId="0" fontId="4" fillId="4" borderId="1" xfId="4" applyFont="1" applyFill="1" applyBorder="1" applyAlignment="1">
      <alignment horizontal="left" vertical="center" wrapText="1"/>
    </xf>
    <xf numFmtId="164" fontId="25" fillId="0" borderId="1" xfId="4" applyNumberFormat="1" applyFont="1" applyFill="1" applyBorder="1" applyAlignment="1">
      <alignment horizontal="center"/>
    </xf>
    <xf numFmtId="0" fontId="25" fillId="4" borderId="1" xfId="4" applyFont="1" applyFill="1" applyBorder="1" applyAlignment="1">
      <alignment horizontal="left" vertical="center" wrapText="1"/>
    </xf>
    <xf numFmtId="2" fontId="4" fillId="0" borderId="1" xfId="4" applyNumberFormat="1" applyFont="1" applyFill="1" applyBorder="1" applyAlignment="1">
      <alignment horizontal="center" wrapText="1"/>
    </xf>
    <xf numFmtId="49" fontId="4" fillId="4" borderId="1" xfId="4" applyNumberFormat="1" applyFont="1" applyFill="1" applyBorder="1" applyAlignment="1">
      <alignment horizontal="center" wrapText="1"/>
    </xf>
    <xf numFmtId="2" fontId="25" fillId="0" borderId="1" xfId="4" applyNumberFormat="1" applyFont="1" applyFill="1" applyBorder="1" applyAlignment="1">
      <alignment horizontal="center" wrapText="1"/>
    </xf>
    <xf numFmtId="49" fontId="25" fillId="4" borderId="1" xfId="4" applyNumberFormat="1" applyFont="1" applyFill="1" applyBorder="1" applyAlignment="1">
      <alignment horizontal="center" wrapText="1"/>
    </xf>
    <xf numFmtId="0" fontId="25" fillId="4" borderId="1" xfId="4" applyFont="1" applyFill="1" applyBorder="1" applyAlignment="1">
      <alignment vertical="center" wrapText="1"/>
    </xf>
    <xf numFmtId="2" fontId="4" fillId="0" borderId="4" xfId="4" applyNumberFormat="1" applyFont="1" applyFill="1" applyBorder="1" applyAlignment="1">
      <alignment horizontal="center"/>
    </xf>
    <xf numFmtId="49" fontId="25" fillId="0" borderId="1" xfId="4" applyNumberFormat="1" applyFont="1" applyFill="1" applyBorder="1" applyAlignment="1">
      <alignment horizontal="center" wrapText="1"/>
    </xf>
    <xf numFmtId="49" fontId="4" fillId="0" borderId="1" xfId="4" applyNumberFormat="1" applyFont="1" applyFill="1" applyBorder="1" applyAlignment="1">
      <alignment horizontal="center" wrapText="1"/>
    </xf>
    <xf numFmtId="49" fontId="17" fillId="3" borderId="1" xfId="4" applyNumberFormat="1" applyFont="1" applyFill="1" applyBorder="1" applyAlignment="1">
      <alignment horizontal="center"/>
    </xf>
    <xf numFmtId="0" fontId="4" fillId="0" borderId="6" xfId="4" applyFont="1" applyFill="1" applyBorder="1" applyAlignment="1">
      <alignment horizontal="left" vertical="center" wrapText="1"/>
    </xf>
    <xf numFmtId="2" fontId="25" fillId="0" borderId="4" xfId="4" applyNumberFormat="1" applyFont="1" applyFill="1" applyBorder="1" applyAlignment="1">
      <alignment horizontal="center"/>
    </xf>
    <xf numFmtId="0" fontId="25" fillId="0" borderId="6" xfId="4" applyFont="1" applyFill="1" applyBorder="1" applyAlignment="1">
      <alignment horizontal="left" vertical="center" wrapText="1"/>
    </xf>
    <xf numFmtId="0" fontId="6" fillId="0" borderId="0" xfId="4" applyFont="1" applyFill="1"/>
    <xf numFmtId="164" fontId="4" fillId="0" borderId="1" xfId="4" applyNumberFormat="1" applyFont="1" applyFill="1" applyBorder="1" applyAlignment="1">
      <alignment horizontal="center" wrapText="1"/>
    </xf>
    <xf numFmtId="0" fontId="4" fillId="4" borderId="1" xfId="4" applyNumberFormat="1" applyFont="1" applyFill="1" applyBorder="1" applyAlignment="1">
      <alignment horizontal="left" vertical="center" wrapText="1"/>
    </xf>
    <xf numFmtId="0" fontId="6" fillId="0" borderId="0" xfId="4" applyFont="1"/>
    <xf numFmtId="0" fontId="17" fillId="0" borderId="1" xfId="4" applyFont="1" applyBorder="1" applyAlignment="1">
      <alignment horizontal="center" vertical="center" wrapText="1"/>
    </xf>
    <xf numFmtId="0" fontId="27" fillId="4" borderId="1" xfId="4" applyFont="1" applyFill="1" applyBorder="1" applyAlignment="1">
      <alignment horizontal="left" vertical="center" wrapText="1"/>
    </xf>
    <xf numFmtId="164" fontId="25" fillId="0" borderId="1" xfId="4" applyNumberFormat="1" applyFont="1" applyFill="1" applyBorder="1" applyAlignment="1">
      <alignment horizontal="center" wrapText="1"/>
    </xf>
    <xf numFmtId="0" fontId="28" fillId="4" borderId="1" xfId="4" applyFont="1" applyFill="1" applyBorder="1" applyAlignment="1">
      <alignment vertical="center" wrapText="1"/>
    </xf>
    <xf numFmtId="49" fontId="4" fillId="0" borderId="1" xfId="4" applyNumberFormat="1" applyFont="1" applyFill="1" applyBorder="1" applyAlignment="1">
      <alignment horizontal="center"/>
    </xf>
    <xf numFmtId="0" fontId="29" fillId="0" borderId="1" xfId="4" applyFont="1" applyBorder="1" applyAlignment="1">
      <alignment horizontal="left" wrapText="1"/>
    </xf>
    <xf numFmtId="0" fontId="25" fillId="4" borderId="1" xfId="4" applyNumberFormat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vertical="top" wrapText="1"/>
    </xf>
    <xf numFmtId="49" fontId="25" fillId="4" borderId="1" xfId="4" applyNumberFormat="1" applyFont="1" applyFill="1" applyBorder="1" applyAlignment="1">
      <alignment horizontal="center"/>
    </xf>
    <xf numFmtId="0" fontId="4" fillId="4" borderId="1" xfId="4" applyNumberFormat="1" applyFont="1" applyFill="1" applyBorder="1" applyAlignment="1">
      <alignment horizontal="left" vertical="center" wrapText="1" shrinkToFit="1"/>
    </xf>
    <xf numFmtId="0" fontId="3" fillId="4" borderId="6" xfId="4" applyNumberFormat="1" applyFont="1" applyFill="1" applyBorder="1" applyAlignment="1">
      <alignment horizontal="left" vertical="center" wrapText="1" shrinkToFit="1"/>
    </xf>
    <xf numFmtId="0" fontId="17" fillId="0" borderId="1" xfId="4" applyFont="1" applyFill="1" applyBorder="1" applyAlignment="1">
      <alignment vertical="top" wrapText="1"/>
    </xf>
    <xf numFmtId="0" fontId="25" fillId="3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27" fillId="0" borderId="1" xfId="4" applyFont="1" applyFill="1" applyBorder="1" applyAlignment="1">
      <alignment vertical="top" wrapText="1"/>
    </xf>
    <xf numFmtId="0" fontId="27" fillId="4" borderId="1" xfId="4" applyNumberFormat="1" applyFont="1" applyFill="1" applyBorder="1" applyAlignment="1">
      <alignment horizontal="left" vertical="center" wrapText="1"/>
    </xf>
    <xf numFmtId="0" fontId="27" fillId="4" borderId="6" xfId="4" applyFont="1" applyFill="1" applyBorder="1" applyAlignment="1">
      <alignment vertical="center" wrapText="1"/>
    </xf>
    <xf numFmtId="0" fontId="25" fillId="4" borderId="6" xfId="4" applyFont="1" applyFill="1" applyBorder="1" applyAlignment="1">
      <alignment vertical="center" wrapText="1"/>
    </xf>
    <xf numFmtId="0" fontId="4" fillId="4" borderId="1" xfId="4" applyFont="1" applyFill="1" applyBorder="1" applyAlignment="1">
      <alignment vertical="center" wrapText="1"/>
    </xf>
    <xf numFmtId="0" fontId="3" fillId="4" borderId="1" xfId="4" applyFont="1" applyFill="1" applyBorder="1" applyAlignment="1">
      <alignment vertical="center" wrapText="1"/>
    </xf>
    <xf numFmtId="0" fontId="27" fillId="4" borderId="1" xfId="4" applyFont="1" applyFill="1" applyBorder="1" applyAlignment="1">
      <alignment vertical="center" wrapText="1"/>
    </xf>
    <xf numFmtId="0" fontId="17" fillId="4" borderId="1" xfId="4" applyFont="1" applyFill="1" applyBorder="1" applyAlignment="1">
      <alignment vertical="center" wrapText="1"/>
    </xf>
    <xf numFmtId="0" fontId="4" fillId="4" borderId="6" xfId="4" applyFont="1" applyFill="1" applyBorder="1" applyAlignment="1">
      <alignment vertical="center" wrapText="1"/>
    </xf>
    <xf numFmtId="0" fontId="4" fillId="4" borderId="0" xfId="4" applyFont="1" applyFill="1" applyAlignment="1">
      <alignment wrapText="1"/>
    </xf>
    <xf numFmtId="0" fontId="28" fillId="4" borderId="1" xfId="4" applyFont="1" applyFill="1" applyBorder="1" applyAlignment="1">
      <alignment horizontal="left" vertical="center" wrapText="1"/>
    </xf>
    <xf numFmtId="49" fontId="17" fillId="4" borderId="1" xfId="4" applyNumberFormat="1" applyFont="1" applyFill="1" applyBorder="1" applyAlignment="1">
      <alignment horizontal="center"/>
    </xf>
    <xf numFmtId="0" fontId="17" fillId="4" borderId="1" xfId="4" applyFont="1" applyFill="1" applyBorder="1" applyAlignment="1">
      <alignment horizontal="center" wrapText="1"/>
    </xf>
    <xf numFmtId="0" fontId="6" fillId="0" borderId="0" xfId="4" applyFont="1" applyAlignment="1">
      <alignment horizontal="center"/>
    </xf>
    <xf numFmtId="1" fontId="17" fillId="0" borderId="7" xfId="4" applyNumberFormat="1" applyFont="1" applyFill="1" applyBorder="1" applyAlignment="1">
      <alignment horizontal="center"/>
    </xf>
    <xf numFmtId="0" fontId="17" fillId="0" borderId="6" xfId="4" applyFont="1" applyBorder="1" applyAlignment="1">
      <alignment horizontal="center" vertical="center" wrapText="1"/>
    </xf>
    <xf numFmtId="0" fontId="3" fillId="0" borderId="0" xfId="4" applyFont="1" applyFill="1" applyBorder="1" applyAlignment="1"/>
    <xf numFmtId="0" fontId="3" fillId="0" borderId="0" xfId="4" applyFont="1"/>
    <xf numFmtId="0" fontId="3" fillId="0" borderId="0" xfId="4" applyFont="1" applyBorder="1"/>
    <xf numFmtId="0" fontId="6" fillId="0" borderId="0" xfId="4" applyFont="1" applyAlignment="1">
      <alignment wrapText="1"/>
    </xf>
    <xf numFmtId="164" fontId="4" fillId="0" borderId="0" xfId="4" applyNumberFormat="1" applyFont="1" applyFill="1" applyAlignment="1">
      <alignment horizontal="right" vertical="distributed"/>
    </xf>
    <xf numFmtId="0" fontId="4" fillId="0" borderId="0" xfId="4" applyFont="1" applyFill="1" applyAlignment="1">
      <alignment horizontal="right" vertical="distributed"/>
    </xf>
    <xf numFmtId="0" fontId="3" fillId="3" borderId="0" xfId="4" applyNumberFormat="1" applyFont="1" applyFill="1" applyAlignment="1">
      <alignment vertical="distributed"/>
    </xf>
    <xf numFmtId="0" fontId="3" fillId="0" borderId="0" xfId="4" applyFont="1" applyFill="1" applyAlignment="1">
      <alignment vertical="distributed"/>
    </xf>
    <xf numFmtId="0" fontId="12" fillId="0" borderId="0" xfId="4" applyFont="1" applyAlignment="1"/>
    <xf numFmtId="0" fontId="3" fillId="0" borderId="0" xfId="4" applyFont="1" applyAlignment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wrapText="1"/>
    </xf>
    <xf numFmtId="0" fontId="30" fillId="0" borderId="0" xfId="0" applyFont="1" applyFill="1"/>
    <xf numFmtId="0" fontId="1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4" fontId="17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164" fontId="17" fillId="2" borderId="1" xfId="0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4" fillId="4" borderId="6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 horizontal="center"/>
    </xf>
    <xf numFmtId="0" fontId="32" fillId="0" borderId="1" xfId="0" applyFont="1" applyFill="1" applyBorder="1" applyAlignment="1">
      <alignment horizontal="center" vertical="distributed" wrapText="1"/>
    </xf>
    <xf numFmtId="164" fontId="2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distributed" wrapText="1"/>
    </xf>
    <xf numFmtId="0" fontId="17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164" fontId="12" fillId="0" borderId="20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0" fontId="3" fillId="0" borderId="6" xfId="0" applyFont="1" applyFill="1" applyBorder="1"/>
    <xf numFmtId="164" fontId="12" fillId="0" borderId="22" xfId="0" applyNumberFormat="1" applyFont="1" applyFill="1" applyBorder="1" applyAlignment="1">
      <alignment horizontal="center"/>
    </xf>
    <xf numFmtId="164" fontId="12" fillId="0" borderId="23" xfId="0" applyNumberFormat="1" applyFont="1" applyFill="1" applyBorder="1" applyAlignment="1">
      <alignment horizontal="center"/>
    </xf>
    <xf numFmtId="164" fontId="12" fillId="0" borderId="24" xfId="0" applyNumberFormat="1" applyFont="1" applyFill="1" applyBorder="1" applyAlignment="1">
      <alignment horizontal="center"/>
    </xf>
    <xf numFmtId="0" fontId="12" fillId="0" borderId="23" xfId="0" applyFont="1" applyFill="1" applyBorder="1"/>
    <xf numFmtId="164" fontId="12" fillId="0" borderId="25" xfId="0" applyNumberFormat="1" applyFont="1" applyFill="1" applyBorder="1" applyAlignment="1">
      <alignment horizontal="center"/>
    </xf>
    <xf numFmtId="164" fontId="12" fillId="0" borderId="26" xfId="0" applyNumberFormat="1" applyFont="1" applyFill="1" applyBorder="1" applyAlignment="1">
      <alignment horizontal="center"/>
    </xf>
    <xf numFmtId="164" fontId="12" fillId="0" borderId="27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16" fontId="1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5" fillId="0" borderId="1" xfId="3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0" fontId="5" fillId="0" borderId="1" xfId="3" applyFont="1" applyFill="1" applyBorder="1" applyAlignment="1">
      <alignment horizontal="center" vertical="top" wrapText="1"/>
    </xf>
    <xf numFmtId="0" fontId="17" fillId="0" borderId="1" xfId="3" applyFont="1" applyFill="1" applyBorder="1" applyAlignment="1">
      <alignment horizontal="center" vertical="top" wrapText="1"/>
    </xf>
    <xf numFmtId="0" fontId="12" fillId="0" borderId="1" xfId="3" applyFont="1" applyFill="1" applyBorder="1" applyAlignment="1">
      <alignment horizontal="justify" vertical="top" wrapText="1"/>
    </xf>
    <xf numFmtId="165" fontId="1" fillId="0" borderId="0" xfId="3" applyNumberFormat="1"/>
    <xf numFmtId="0" fontId="5" fillId="0" borderId="1" xfId="3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center" vertical="center" wrapText="1"/>
    </xf>
    <xf numFmtId="0" fontId="25" fillId="3" borderId="1" xfId="4" applyFont="1" applyFill="1" applyBorder="1" applyAlignment="1">
      <alignment horizontal="center" wrapText="1"/>
    </xf>
    <xf numFmtId="0" fontId="3" fillId="0" borderId="0" xfId="0" applyFont="1" applyFill="1" applyAlignment="1">
      <alignment horizontal="right" vertical="distributed"/>
    </xf>
    <xf numFmtId="0" fontId="6" fillId="0" borderId="0" xfId="1" applyFont="1" applyAlignment="1">
      <alignment horizontal="center" wrapText="1"/>
    </xf>
    <xf numFmtId="0" fontId="12" fillId="0" borderId="0" xfId="0" applyFont="1" applyFill="1" applyAlignment="1">
      <alignment horizontal="right"/>
    </xf>
    <xf numFmtId="0" fontId="7" fillId="0" borderId="2" xfId="1" applyFont="1" applyBorder="1" applyAlignment="1">
      <alignment horizontal="right"/>
    </xf>
    <xf numFmtId="0" fontId="16" fillId="0" borderId="0" xfId="3" applyFont="1" applyAlignment="1">
      <alignment horizontal="center"/>
    </xf>
    <xf numFmtId="0" fontId="5" fillId="0" borderId="1" xfId="3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left"/>
    </xf>
    <xf numFmtId="0" fontId="18" fillId="0" borderId="3" xfId="3" applyFont="1" applyBorder="1" applyAlignment="1">
      <alignment horizontal="left"/>
    </xf>
    <xf numFmtId="0" fontId="3" fillId="0" borderId="0" xfId="3" applyFont="1" applyFill="1" applyAlignment="1">
      <alignment horizontal="right" wrapText="1"/>
    </xf>
    <xf numFmtId="0" fontId="6" fillId="0" borderId="0" xfId="3" applyFont="1" applyAlignment="1">
      <alignment horizontal="center" wrapText="1"/>
    </xf>
    <xf numFmtId="0" fontId="6" fillId="0" borderId="0" xfId="3" applyFont="1" applyAlignment="1">
      <alignment horizontal="center"/>
    </xf>
    <xf numFmtId="0" fontId="19" fillId="0" borderId="4" xfId="3" applyFont="1" applyBorder="1" applyAlignment="1">
      <alignment horizontal="left"/>
    </xf>
    <xf numFmtId="0" fontId="19" fillId="0" borderId="5" xfId="3" applyFont="1" applyBorder="1" applyAlignment="1">
      <alignment horizontal="left"/>
    </xf>
    <xf numFmtId="0" fontId="18" fillId="0" borderId="4" xfId="3" applyFont="1" applyBorder="1" applyAlignment="1">
      <alignment horizontal="center"/>
    </xf>
    <xf numFmtId="0" fontId="18" fillId="0" borderId="3" xfId="3" applyFont="1" applyBorder="1" applyAlignment="1">
      <alignment horizontal="center"/>
    </xf>
    <xf numFmtId="164" fontId="3" fillId="0" borderId="2" xfId="3" applyNumberFormat="1" applyFont="1" applyBorder="1" applyAlignment="1">
      <alignment horizontal="right"/>
    </xf>
    <xf numFmtId="164" fontId="3" fillId="0" borderId="0" xfId="3" applyNumberFormat="1" applyFont="1" applyAlignment="1">
      <alignment horizontal="right"/>
    </xf>
    <xf numFmtId="0" fontId="3" fillId="0" borderId="0" xfId="3" applyFont="1" applyFill="1" applyAlignment="1">
      <alignment horizontal="right" vertical="top" wrapText="1"/>
    </xf>
    <xf numFmtId="0" fontId="1" fillId="0" borderId="0" xfId="3" applyFont="1" applyFill="1" applyAlignment="1">
      <alignment vertical="top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center" vertical="top"/>
    </xf>
    <xf numFmtId="0" fontId="25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top" wrapText="1"/>
    </xf>
    <xf numFmtId="0" fontId="12" fillId="0" borderId="0" xfId="0" applyFont="1" applyFill="1" applyAlignment="1">
      <alignment horizontal="right" vertical="distributed"/>
    </xf>
    <xf numFmtId="0" fontId="6" fillId="3" borderId="0" xfId="1" applyFont="1" applyFill="1" applyAlignment="1">
      <alignment horizontal="center" vertical="center" wrapText="1"/>
    </xf>
    <xf numFmtId="0" fontId="17" fillId="0" borderId="7" xfId="4" applyFont="1" applyFill="1" applyBorder="1" applyAlignment="1">
      <alignment horizontal="center" vertical="center" textRotation="90" wrapText="1"/>
    </xf>
    <xf numFmtId="0" fontId="17" fillId="0" borderId="10" xfId="4" applyFont="1" applyFill="1" applyBorder="1" applyAlignment="1">
      <alignment horizontal="center" vertical="center" textRotation="90" wrapText="1"/>
    </xf>
    <xf numFmtId="0" fontId="17" fillId="0" borderId="7" xfId="4" applyFont="1" applyFill="1" applyBorder="1" applyAlignment="1">
      <alignment horizontal="center" vertical="center" wrapText="1"/>
    </xf>
    <xf numFmtId="0" fontId="17" fillId="0" borderId="10" xfId="4" applyFont="1" applyFill="1" applyBorder="1" applyAlignment="1">
      <alignment horizontal="center" vertical="center" wrapText="1"/>
    </xf>
    <xf numFmtId="0" fontId="3" fillId="0" borderId="0" xfId="4" applyFont="1" applyAlignment="1">
      <alignment horizontal="right"/>
    </xf>
    <xf numFmtId="0" fontId="3" fillId="0" borderId="0" xfId="4" applyFont="1" applyFill="1" applyAlignment="1">
      <alignment horizontal="right" vertical="distributed"/>
    </xf>
    <xf numFmtId="0" fontId="17" fillId="0" borderId="15" xfId="4" applyFont="1" applyFill="1" applyBorder="1" applyAlignment="1">
      <alignment horizontal="center" vertical="center" wrapText="1"/>
    </xf>
    <xf numFmtId="0" fontId="17" fillId="0" borderId="9" xfId="4" applyFont="1" applyFill="1" applyBorder="1" applyAlignment="1">
      <alignment horizontal="center" vertical="center" wrapText="1"/>
    </xf>
    <xf numFmtId="164" fontId="17" fillId="0" borderId="14" xfId="4" applyNumberFormat="1" applyFont="1" applyFill="1" applyBorder="1" applyAlignment="1">
      <alignment horizontal="center" vertical="center" wrapText="1"/>
    </xf>
    <xf numFmtId="164" fontId="17" fillId="0" borderId="8" xfId="4" applyNumberFormat="1" applyFont="1" applyFill="1" applyBorder="1" applyAlignment="1">
      <alignment horizontal="center" vertical="center" wrapText="1"/>
    </xf>
    <xf numFmtId="0" fontId="6" fillId="0" borderId="0" xfId="4" applyFont="1" applyAlignment="1">
      <alignment horizontal="center" wrapText="1"/>
    </xf>
    <xf numFmtId="0" fontId="3" fillId="0" borderId="19" xfId="4" applyFont="1" applyFill="1" applyBorder="1" applyAlignment="1">
      <alignment horizontal="right"/>
    </xf>
    <xf numFmtId="0" fontId="17" fillId="0" borderId="18" xfId="4" applyFont="1" applyBorder="1" applyAlignment="1">
      <alignment horizontal="center" vertical="center" wrapText="1"/>
    </xf>
    <xf numFmtId="0" fontId="17" fillId="0" borderId="13" xfId="4" applyFont="1" applyBorder="1" applyAlignment="1">
      <alignment horizontal="center" vertical="center" wrapText="1"/>
    </xf>
    <xf numFmtId="0" fontId="17" fillId="0" borderId="7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 wrapText="1"/>
    </xf>
    <xf numFmtId="0" fontId="17" fillId="0" borderId="17" xfId="4" applyFont="1" applyFill="1" applyBorder="1" applyAlignment="1">
      <alignment horizontal="center" vertical="center" textRotation="90" wrapText="1"/>
    </xf>
    <xf numFmtId="0" fontId="17" fillId="0" borderId="12" xfId="4" applyFont="1" applyFill="1" applyBorder="1" applyAlignment="1">
      <alignment horizontal="center" vertical="center" textRotation="90" wrapText="1"/>
    </xf>
    <xf numFmtId="0" fontId="17" fillId="0" borderId="16" xfId="4" applyFont="1" applyFill="1" applyBorder="1" applyAlignment="1">
      <alignment horizontal="center" vertical="center" textRotation="90" wrapText="1"/>
    </xf>
    <xf numFmtId="0" fontId="17" fillId="0" borderId="11" xfId="4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12" fillId="0" borderId="2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</cellXfs>
  <cellStyles count="5">
    <cellStyle name="Обычный" xfId="0" builtinId="0"/>
    <cellStyle name="Обычный 2" xfId="3"/>
    <cellStyle name="Обычный 3" xfId="4"/>
    <cellStyle name="Обычный_прил.финпом" xfId="1"/>
    <cellStyle name="Обычный_республиканский  2005 г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3"/>
  <sheetViews>
    <sheetView workbookViewId="0">
      <selection activeCell="B2" sqref="B2:C2"/>
    </sheetView>
  </sheetViews>
  <sheetFormatPr defaultRowHeight="12.75" x14ac:dyDescent="0.2"/>
  <cols>
    <col min="1" max="1" width="27.42578125" customWidth="1"/>
    <col min="2" max="2" width="50.140625" customWidth="1"/>
    <col min="3" max="3" width="11.85546875" customWidth="1"/>
  </cols>
  <sheetData>
    <row r="1" spans="1:3" ht="15" customHeight="1" x14ac:dyDescent="0.2">
      <c r="A1" s="1"/>
      <c r="B1" s="2"/>
      <c r="C1" s="3" t="s">
        <v>0</v>
      </c>
    </row>
    <row r="2" spans="1:3" ht="54" customHeight="1" x14ac:dyDescent="0.2">
      <c r="A2" s="1"/>
      <c r="B2" s="254" t="s">
        <v>355</v>
      </c>
      <c r="C2" s="254"/>
    </row>
    <row r="3" spans="1:3" ht="12.75" customHeight="1" x14ac:dyDescent="0.2">
      <c r="A3" s="1"/>
      <c r="B3" s="4"/>
      <c r="C3" s="4"/>
    </row>
    <row r="4" spans="1:3" ht="15.75" customHeight="1" x14ac:dyDescent="0.25">
      <c r="A4" s="1"/>
      <c r="B4" s="1"/>
      <c r="C4" s="5"/>
    </row>
    <row r="5" spans="1:3" ht="36.75" customHeight="1" x14ac:dyDescent="0.25">
      <c r="A5" s="255" t="s">
        <v>338</v>
      </c>
      <c r="B5" s="255"/>
      <c r="C5" s="255"/>
    </row>
    <row r="6" spans="1:3" ht="15.75" x14ac:dyDescent="0.25">
      <c r="A6" s="6"/>
      <c r="B6" s="6"/>
      <c r="C6" s="6"/>
    </row>
    <row r="7" spans="1:3" x14ac:dyDescent="0.2">
      <c r="A7" s="7"/>
      <c r="B7" s="7"/>
      <c r="C7" s="8" t="s">
        <v>1</v>
      </c>
    </row>
    <row r="8" spans="1:3" ht="14.25" x14ac:dyDescent="0.2">
      <c r="A8" s="9" t="s">
        <v>2</v>
      </c>
      <c r="B8" s="9" t="s">
        <v>3</v>
      </c>
      <c r="C8" s="9" t="s">
        <v>4</v>
      </c>
    </row>
    <row r="9" spans="1:3" ht="30.75" customHeight="1" x14ac:dyDescent="0.25">
      <c r="A9" s="10" t="s">
        <v>5</v>
      </c>
      <c r="B9" s="11" t="s">
        <v>319</v>
      </c>
      <c r="C9" s="12">
        <f>C10</f>
        <v>0</v>
      </c>
    </row>
    <row r="10" spans="1:3" ht="35.25" customHeight="1" x14ac:dyDescent="0.25">
      <c r="A10" s="10" t="s">
        <v>7</v>
      </c>
      <c r="B10" s="13" t="s">
        <v>8</v>
      </c>
      <c r="C10" s="14">
        <v>0</v>
      </c>
    </row>
    <row r="11" spans="1:3" ht="32.25" customHeight="1" x14ac:dyDescent="0.2">
      <c r="A11" s="15" t="s">
        <v>9</v>
      </c>
      <c r="B11" s="16" t="s">
        <v>10</v>
      </c>
      <c r="C11" s="17">
        <f>C12</f>
        <v>0</v>
      </c>
    </row>
    <row r="12" spans="1:3" ht="33.75" customHeight="1" x14ac:dyDescent="0.2">
      <c r="A12" s="15" t="s">
        <v>11</v>
      </c>
      <c r="B12" s="18" t="s">
        <v>12</v>
      </c>
      <c r="C12" s="17">
        <v>0</v>
      </c>
    </row>
    <row r="13" spans="1:3" ht="15.75" x14ac:dyDescent="0.25">
      <c r="A13" s="19"/>
      <c r="B13" s="20" t="s">
        <v>13</v>
      </c>
      <c r="C13" s="21">
        <f>C9-C11</f>
        <v>0</v>
      </c>
    </row>
  </sheetData>
  <mergeCells count="2">
    <mergeCell ref="B2:C2"/>
    <mergeCell ref="A5:C5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99"/>
  <sheetViews>
    <sheetView zoomScale="110" zoomScaleNormal="110" workbookViewId="0">
      <selection activeCell="A4" sqref="A4:H4"/>
    </sheetView>
  </sheetViews>
  <sheetFormatPr defaultColWidth="9.140625" defaultRowHeight="15.75" x14ac:dyDescent="0.25"/>
  <cols>
    <col min="1" max="1" width="2.85546875" style="110" customWidth="1"/>
    <col min="2" max="2" width="46.5703125" style="110" customWidth="1"/>
    <col min="3" max="3" width="4.140625" style="110" customWidth="1"/>
    <col min="4" max="4" width="5.5703125" style="110" customWidth="1"/>
    <col min="5" max="5" width="7" style="110" customWidth="1"/>
    <col min="6" max="6" width="11.28515625" style="110" customWidth="1"/>
    <col min="7" max="7" width="8" style="110" customWidth="1"/>
    <col min="8" max="8" width="8.140625" style="112" customWidth="1"/>
    <col min="9" max="10" width="8.140625" style="111" customWidth="1"/>
    <col min="11" max="14" width="9.140625" style="110"/>
    <col min="15" max="15" width="8.85546875" style="110" customWidth="1"/>
    <col min="16" max="17" width="9.140625" style="110" hidden="1" customWidth="1"/>
    <col min="18" max="16384" width="9.140625" style="110"/>
  </cols>
  <sheetData>
    <row r="1" spans="1:11" ht="15.75" customHeight="1" x14ac:dyDescent="0.25">
      <c r="D1" s="169"/>
      <c r="E1" s="169"/>
      <c r="F1" s="284" t="s">
        <v>251</v>
      </c>
      <c r="G1" s="284"/>
      <c r="H1" s="284"/>
      <c r="I1" s="177"/>
      <c r="J1" s="177"/>
      <c r="K1" s="176"/>
    </row>
    <row r="2" spans="1:11" ht="70.150000000000006" customHeight="1" x14ac:dyDescent="0.25">
      <c r="B2" s="175"/>
      <c r="C2" s="285" t="s">
        <v>358</v>
      </c>
      <c r="D2" s="285"/>
      <c r="E2" s="285"/>
      <c r="F2" s="285"/>
      <c r="G2" s="285"/>
      <c r="H2" s="285"/>
      <c r="I2" s="175"/>
      <c r="J2" s="175"/>
    </row>
    <row r="3" spans="1:11" ht="0.75" customHeight="1" x14ac:dyDescent="0.25">
      <c r="B3" s="174"/>
      <c r="C3" s="174"/>
      <c r="D3" s="173"/>
      <c r="E3" s="173"/>
      <c r="F3" s="173"/>
      <c r="G3" s="173"/>
      <c r="H3" s="172"/>
    </row>
    <row r="4" spans="1:11" ht="36.6" customHeight="1" x14ac:dyDescent="0.25">
      <c r="A4" s="290" t="s">
        <v>348</v>
      </c>
      <c r="B4" s="290"/>
      <c r="C4" s="290"/>
      <c r="D4" s="290"/>
      <c r="E4" s="290"/>
      <c r="F4" s="290"/>
      <c r="G4" s="290"/>
      <c r="H4" s="290"/>
      <c r="I4" s="171"/>
      <c r="J4" s="171"/>
    </row>
    <row r="5" spans="1:11" ht="11.25" customHeight="1" thickBot="1" x14ac:dyDescent="0.3">
      <c r="A5" s="169"/>
      <c r="B5" s="169"/>
      <c r="C5" s="170"/>
      <c r="D5" s="169"/>
      <c r="E5" s="169"/>
      <c r="F5" s="169"/>
      <c r="G5" s="291" t="s">
        <v>246</v>
      </c>
      <c r="H5" s="291"/>
      <c r="I5" s="168"/>
      <c r="J5" s="168"/>
    </row>
    <row r="6" spans="1:11" ht="15.75" customHeight="1" x14ac:dyDescent="0.25">
      <c r="A6" s="292" t="s">
        <v>245</v>
      </c>
      <c r="B6" s="294" t="s">
        <v>244</v>
      </c>
      <c r="C6" s="296" t="s">
        <v>243</v>
      </c>
      <c r="D6" s="298" t="s">
        <v>242</v>
      </c>
      <c r="E6" s="280" t="s">
        <v>241</v>
      </c>
      <c r="F6" s="282" t="s">
        <v>240</v>
      </c>
      <c r="G6" s="286" t="s">
        <v>239</v>
      </c>
      <c r="H6" s="288" t="s">
        <v>322</v>
      </c>
      <c r="I6" s="110"/>
      <c r="J6" s="110"/>
    </row>
    <row r="7" spans="1:11" ht="38.25" customHeight="1" thickBot="1" x14ac:dyDescent="0.3">
      <c r="A7" s="293"/>
      <c r="B7" s="295"/>
      <c r="C7" s="297"/>
      <c r="D7" s="299"/>
      <c r="E7" s="281"/>
      <c r="F7" s="283"/>
      <c r="G7" s="287"/>
      <c r="H7" s="289"/>
      <c r="I7" s="110"/>
      <c r="J7" s="110"/>
    </row>
    <row r="8" spans="1:11" ht="12.75" customHeight="1" x14ac:dyDescent="0.25">
      <c r="A8" s="167">
        <v>1</v>
      </c>
      <c r="B8" s="167">
        <v>2</v>
      </c>
      <c r="C8" s="167">
        <v>3</v>
      </c>
      <c r="D8" s="167">
        <v>4</v>
      </c>
      <c r="E8" s="167">
        <v>5</v>
      </c>
      <c r="F8" s="167">
        <v>6</v>
      </c>
      <c r="G8" s="167">
        <v>7</v>
      </c>
      <c r="H8" s="166">
        <v>8</v>
      </c>
      <c r="I8" s="110"/>
      <c r="J8" s="110"/>
    </row>
    <row r="9" spans="1:11" s="165" customFormat="1" ht="18" customHeight="1" x14ac:dyDescent="0.25">
      <c r="A9" s="138"/>
      <c r="B9" s="116" t="s">
        <v>238</v>
      </c>
      <c r="C9" s="253">
        <v>896</v>
      </c>
      <c r="D9" s="116"/>
      <c r="E9" s="116"/>
      <c r="F9" s="116"/>
      <c r="G9" s="116"/>
      <c r="H9" s="140">
        <f>H10+H49+H56+H59+H73+H96</f>
        <v>3055.9362999999998</v>
      </c>
    </row>
    <row r="10" spans="1:11" s="137" customFormat="1" ht="19.5" customHeight="1" x14ac:dyDescent="0.25">
      <c r="A10" s="138">
        <v>1</v>
      </c>
      <c r="B10" s="159" t="s">
        <v>237</v>
      </c>
      <c r="C10" s="253">
        <v>896</v>
      </c>
      <c r="D10" s="146" t="s">
        <v>141</v>
      </c>
      <c r="E10" s="164"/>
      <c r="F10" s="164"/>
      <c r="G10" s="164"/>
      <c r="H10" s="140">
        <f>H11+H17+H35+H41</f>
        <v>2889.5362999999998</v>
      </c>
    </row>
    <row r="11" spans="1:11" s="137" customFormat="1" ht="48.75" customHeight="1" x14ac:dyDescent="0.25">
      <c r="A11" s="138"/>
      <c r="B11" s="121" t="s">
        <v>236</v>
      </c>
      <c r="C11" s="253">
        <v>896</v>
      </c>
      <c r="D11" s="146" t="s">
        <v>141</v>
      </c>
      <c r="E11" s="146" t="s">
        <v>117</v>
      </c>
      <c r="F11" s="123"/>
      <c r="G11" s="125"/>
      <c r="H11" s="120">
        <f>H12</f>
        <v>180</v>
      </c>
    </row>
    <row r="12" spans="1:11" s="134" customFormat="1" ht="24" x14ac:dyDescent="0.25">
      <c r="A12" s="118"/>
      <c r="B12" s="162" t="s">
        <v>235</v>
      </c>
      <c r="C12" s="253">
        <v>896</v>
      </c>
      <c r="D12" s="123" t="s">
        <v>141</v>
      </c>
      <c r="E12" s="123" t="s">
        <v>117</v>
      </c>
      <c r="F12" s="123" t="s">
        <v>234</v>
      </c>
      <c r="G12" s="125"/>
      <c r="H12" s="120">
        <f>H13</f>
        <v>180</v>
      </c>
    </row>
    <row r="13" spans="1:11" s="134" customFormat="1" hidden="1" x14ac:dyDescent="0.25">
      <c r="A13" s="118"/>
      <c r="B13" s="119" t="s">
        <v>225</v>
      </c>
      <c r="C13" s="253">
        <v>896</v>
      </c>
      <c r="D13" s="123" t="s">
        <v>141</v>
      </c>
      <c r="E13" s="123" t="s">
        <v>117</v>
      </c>
      <c r="F13" s="123" t="s">
        <v>232</v>
      </c>
      <c r="G13" s="123"/>
      <c r="H13" s="113">
        <f>H14+H15+H16</f>
        <v>180</v>
      </c>
    </row>
    <row r="14" spans="1:11" s="134" customFormat="1" hidden="1" x14ac:dyDescent="0.25">
      <c r="A14" s="118"/>
      <c r="B14" s="119" t="s">
        <v>224</v>
      </c>
      <c r="C14" s="253">
        <v>896</v>
      </c>
      <c r="D14" s="115" t="s">
        <v>141</v>
      </c>
      <c r="E14" s="115" t="s">
        <v>117</v>
      </c>
      <c r="F14" s="123" t="s">
        <v>232</v>
      </c>
      <c r="G14" s="123" t="s">
        <v>218</v>
      </c>
      <c r="H14" s="113"/>
    </row>
    <row r="15" spans="1:11" s="134" customFormat="1" ht="36" hidden="1" x14ac:dyDescent="0.25">
      <c r="A15" s="118"/>
      <c r="B15" s="119" t="s">
        <v>217</v>
      </c>
      <c r="C15" s="253">
        <v>896</v>
      </c>
      <c r="D15" s="115" t="s">
        <v>141</v>
      </c>
      <c r="E15" s="115" t="s">
        <v>117</v>
      </c>
      <c r="F15" s="123" t="s">
        <v>232</v>
      </c>
      <c r="G15" s="123" t="s">
        <v>215</v>
      </c>
      <c r="H15" s="113"/>
    </row>
    <row r="16" spans="1:11" s="134" customFormat="1" ht="36" x14ac:dyDescent="0.25">
      <c r="A16" s="118"/>
      <c r="B16" s="151" t="s">
        <v>231</v>
      </c>
      <c r="C16" s="253">
        <v>896</v>
      </c>
      <c r="D16" s="115" t="s">
        <v>141</v>
      </c>
      <c r="E16" s="115" t="s">
        <v>117</v>
      </c>
      <c r="F16" s="123" t="s">
        <v>230</v>
      </c>
      <c r="G16" s="123" t="s">
        <v>229</v>
      </c>
      <c r="H16" s="113">
        <v>180</v>
      </c>
    </row>
    <row r="17" spans="1:8" s="137" customFormat="1" ht="48" x14ac:dyDescent="0.25">
      <c r="A17" s="138"/>
      <c r="B17" s="121" t="s">
        <v>228</v>
      </c>
      <c r="C17" s="253">
        <v>896</v>
      </c>
      <c r="D17" s="146" t="s">
        <v>141</v>
      </c>
      <c r="E17" s="146" t="s">
        <v>126</v>
      </c>
      <c r="F17" s="125"/>
      <c r="G17" s="125"/>
      <c r="H17" s="120">
        <f>H22+H18</f>
        <v>1238.4749999999999</v>
      </c>
    </row>
    <row r="18" spans="1:8" s="137" customFormat="1" ht="24" x14ac:dyDescent="0.25">
      <c r="A18" s="118"/>
      <c r="B18" s="162" t="s">
        <v>227</v>
      </c>
      <c r="C18" s="253">
        <v>896</v>
      </c>
      <c r="D18" s="146" t="s">
        <v>141</v>
      </c>
      <c r="E18" s="146" t="s">
        <v>126</v>
      </c>
      <c r="F18" s="123" t="s">
        <v>226</v>
      </c>
      <c r="G18" s="125"/>
      <c r="H18" s="140">
        <f>H19</f>
        <v>491.9</v>
      </c>
    </row>
    <row r="19" spans="1:8" s="137" customFormat="1" x14ac:dyDescent="0.25">
      <c r="A19" s="118"/>
      <c r="B19" s="119" t="s">
        <v>225</v>
      </c>
      <c r="C19" s="253">
        <v>896</v>
      </c>
      <c r="D19" s="115" t="s">
        <v>141</v>
      </c>
      <c r="E19" s="115" t="s">
        <v>126</v>
      </c>
      <c r="F19" s="123" t="s">
        <v>223</v>
      </c>
      <c r="G19" s="123"/>
      <c r="H19" s="135">
        <f>H21+H20</f>
        <v>491.9</v>
      </c>
    </row>
    <row r="20" spans="1:8" s="137" customFormat="1" x14ac:dyDescent="0.25">
      <c r="A20" s="118"/>
      <c r="B20" s="119" t="s">
        <v>224</v>
      </c>
      <c r="C20" s="253">
        <v>896</v>
      </c>
      <c r="D20" s="115" t="s">
        <v>141</v>
      </c>
      <c r="E20" s="115" t="s">
        <v>126</v>
      </c>
      <c r="F20" s="123" t="s">
        <v>223</v>
      </c>
      <c r="G20" s="123" t="s">
        <v>218</v>
      </c>
      <c r="H20" s="135">
        <v>377.8</v>
      </c>
    </row>
    <row r="21" spans="1:8" s="137" customFormat="1" ht="36" x14ac:dyDescent="0.25">
      <c r="A21" s="118"/>
      <c r="B21" s="119" t="s">
        <v>217</v>
      </c>
      <c r="C21" s="253">
        <v>896</v>
      </c>
      <c r="D21" s="115" t="s">
        <v>141</v>
      </c>
      <c r="E21" s="115" t="s">
        <v>126</v>
      </c>
      <c r="F21" s="123" t="s">
        <v>223</v>
      </c>
      <c r="G21" s="123" t="s">
        <v>215</v>
      </c>
      <c r="H21" s="135">
        <v>114.1</v>
      </c>
    </row>
    <row r="22" spans="1:8" s="134" customFormat="1" ht="24" customHeight="1" x14ac:dyDescent="0.25">
      <c r="A22" s="118"/>
      <c r="B22" s="162" t="s">
        <v>222</v>
      </c>
      <c r="C22" s="253">
        <v>896</v>
      </c>
      <c r="D22" s="146" t="s">
        <v>141</v>
      </c>
      <c r="E22" s="146" t="s">
        <v>126</v>
      </c>
      <c r="F22" s="123" t="s">
        <v>221</v>
      </c>
      <c r="G22" s="123"/>
      <c r="H22" s="140">
        <f>H23+H26</f>
        <v>746.57500000000005</v>
      </c>
    </row>
    <row r="23" spans="1:8" s="134" customFormat="1" ht="24" x14ac:dyDescent="0.25">
      <c r="A23" s="118"/>
      <c r="B23" s="119" t="s">
        <v>220</v>
      </c>
      <c r="C23" s="253">
        <v>896</v>
      </c>
      <c r="D23" s="115" t="s">
        <v>141</v>
      </c>
      <c r="E23" s="115" t="s">
        <v>126</v>
      </c>
      <c r="F23" s="123" t="s">
        <v>216</v>
      </c>
      <c r="G23" s="123"/>
      <c r="H23" s="135">
        <f>H24+H25</f>
        <v>445.60500000000002</v>
      </c>
    </row>
    <row r="24" spans="1:8" s="134" customFormat="1" ht="25.5" customHeight="1" x14ac:dyDescent="0.25">
      <c r="A24" s="118"/>
      <c r="B24" s="119" t="s">
        <v>219</v>
      </c>
      <c r="C24" s="253">
        <v>896</v>
      </c>
      <c r="D24" s="123" t="s">
        <v>141</v>
      </c>
      <c r="E24" s="123" t="s">
        <v>126</v>
      </c>
      <c r="F24" s="123" t="s">
        <v>216</v>
      </c>
      <c r="G24" s="123" t="s">
        <v>218</v>
      </c>
      <c r="H24" s="135">
        <v>342.2</v>
      </c>
    </row>
    <row r="25" spans="1:8" s="134" customFormat="1" ht="36" x14ac:dyDescent="0.25">
      <c r="A25" s="118"/>
      <c r="B25" s="119" t="s">
        <v>217</v>
      </c>
      <c r="C25" s="253">
        <v>896</v>
      </c>
      <c r="D25" s="123" t="s">
        <v>141</v>
      </c>
      <c r="E25" s="123" t="s">
        <v>126</v>
      </c>
      <c r="F25" s="123" t="s">
        <v>216</v>
      </c>
      <c r="G25" s="123" t="s">
        <v>215</v>
      </c>
      <c r="H25" s="135">
        <v>103.405</v>
      </c>
    </row>
    <row r="26" spans="1:8" s="134" customFormat="1" x14ac:dyDescent="0.25">
      <c r="A26" s="118"/>
      <c r="B26" s="119" t="s">
        <v>214</v>
      </c>
      <c r="C26" s="253">
        <v>896</v>
      </c>
      <c r="D26" s="123" t="s">
        <v>141</v>
      </c>
      <c r="E26" s="123" t="s">
        <v>126</v>
      </c>
      <c r="F26" s="123" t="s">
        <v>201</v>
      </c>
      <c r="G26" s="123"/>
      <c r="H26" s="135">
        <f>H27+H28+H31</f>
        <v>300.97000000000003</v>
      </c>
    </row>
    <row r="27" spans="1:8" s="137" customFormat="1" ht="24.75" x14ac:dyDescent="0.25">
      <c r="A27" s="138"/>
      <c r="B27" s="161" t="s">
        <v>213</v>
      </c>
      <c r="C27" s="253">
        <v>896</v>
      </c>
      <c r="D27" s="123" t="s">
        <v>141</v>
      </c>
      <c r="E27" s="123" t="s">
        <v>126</v>
      </c>
      <c r="F27" s="123" t="s">
        <v>201</v>
      </c>
      <c r="G27" s="123" t="s">
        <v>212</v>
      </c>
      <c r="H27" s="135">
        <v>0</v>
      </c>
    </row>
    <row r="28" spans="1:8" s="137" customFormat="1" ht="23.25" customHeight="1" x14ac:dyDescent="0.25">
      <c r="A28" s="138"/>
      <c r="B28" s="119" t="s">
        <v>211</v>
      </c>
      <c r="C28" s="253">
        <v>896</v>
      </c>
      <c r="D28" s="123" t="s">
        <v>141</v>
      </c>
      <c r="E28" s="123" t="s">
        <v>126</v>
      </c>
      <c r="F28" s="123" t="s">
        <v>201</v>
      </c>
      <c r="G28" s="123" t="s">
        <v>127</v>
      </c>
      <c r="H28" s="135">
        <f>H29+H30</f>
        <v>288.47000000000003</v>
      </c>
    </row>
    <row r="29" spans="1:8" s="137" customFormat="1" ht="24" x14ac:dyDescent="0.25">
      <c r="A29" s="138"/>
      <c r="B29" s="119" t="s">
        <v>210</v>
      </c>
      <c r="C29" s="253">
        <v>896</v>
      </c>
      <c r="D29" s="123" t="s">
        <v>141</v>
      </c>
      <c r="E29" s="123" t="s">
        <v>126</v>
      </c>
      <c r="F29" s="123" t="s">
        <v>201</v>
      </c>
      <c r="G29" s="123" t="s">
        <v>209</v>
      </c>
      <c r="H29" s="135">
        <v>73</v>
      </c>
    </row>
    <row r="30" spans="1:8" s="137" customFormat="1" ht="24" x14ac:dyDescent="0.25">
      <c r="A30" s="138"/>
      <c r="B30" s="119" t="s">
        <v>142</v>
      </c>
      <c r="C30" s="253">
        <v>896</v>
      </c>
      <c r="D30" s="123" t="s">
        <v>141</v>
      </c>
      <c r="E30" s="123" t="s">
        <v>126</v>
      </c>
      <c r="F30" s="123" t="s">
        <v>201</v>
      </c>
      <c r="G30" s="123" t="s">
        <v>115</v>
      </c>
      <c r="H30" s="135">
        <v>215.47</v>
      </c>
    </row>
    <row r="31" spans="1:8" s="137" customFormat="1" ht="36" x14ac:dyDescent="0.25">
      <c r="A31" s="138"/>
      <c r="B31" s="160" t="s">
        <v>208</v>
      </c>
      <c r="C31" s="253">
        <v>896</v>
      </c>
      <c r="D31" s="123" t="s">
        <v>141</v>
      </c>
      <c r="E31" s="123" t="s">
        <v>126</v>
      </c>
      <c r="F31" s="123" t="s">
        <v>201</v>
      </c>
      <c r="G31" s="123" t="s">
        <v>207</v>
      </c>
      <c r="H31" s="135">
        <f>H32+H33+H34</f>
        <v>12.5</v>
      </c>
    </row>
    <row r="32" spans="1:8" s="137" customFormat="1" ht="24" x14ac:dyDescent="0.25">
      <c r="A32" s="138"/>
      <c r="B32" s="160" t="s">
        <v>206</v>
      </c>
      <c r="C32" s="253">
        <v>896</v>
      </c>
      <c r="D32" s="123" t="s">
        <v>141</v>
      </c>
      <c r="E32" s="123" t="s">
        <v>126</v>
      </c>
      <c r="F32" s="123" t="s">
        <v>201</v>
      </c>
      <c r="G32" s="123" t="s">
        <v>205</v>
      </c>
      <c r="H32" s="135">
        <v>5</v>
      </c>
    </row>
    <row r="33" spans="1:8" s="137" customFormat="1" ht="18.75" customHeight="1" x14ac:dyDescent="0.25">
      <c r="A33" s="138"/>
      <c r="B33" s="160" t="s">
        <v>204</v>
      </c>
      <c r="C33" s="253">
        <v>896</v>
      </c>
      <c r="D33" s="123" t="s">
        <v>141</v>
      </c>
      <c r="E33" s="123" t="s">
        <v>126</v>
      </c>
      <c r="F33" s="123" t="s">
        <v>201</v>
      </c>
      <c r="G33" s="123" t="s">
        <v>203</v>
      </c>
      <c r="H33" s="135">
        <v>3</v>
      </c>
    </row>
    <row r="34" spans="1:8" s="137" customFormat="1" ht="18.75" customHeight="1" x14ac:dyDescent="0.25">
      <c r="A34" s="138"/>
      <c r="B34" s="160" t="s">
        <v>202</v>
      </c>
      <c r="C34" s="253">
        <v>896</v>
      </c>
      <c r="D34" s="123" t="s">
        <v>141</v>
      </c>
      <c r="E34" s="123" t="s">
        <v>126</v>
      </c>
      <c r="F34" s="123" t="s">
        <v>201</v>
      </c>
      <c r="G34" s="123" t="s">
        <v>200</v>
      </c>
      <c r="H34" s="135">
        <v>4.5</v>
      </c>
    </row>
    <row r="35" spans="1:8" s="134" customFormat="1" ht="20.25" customHeight="1" x14ac:dyDescent="0.25">
      <c r="A35" s="118"/>
      <c r="B35" s="159" t="s">
        <v>197</v>
      </c>
      <c r="C35" s="253">
        <v>896</v>
      </c>
      <c r="D35" s="125" t="s">
        <v>141</v>
      </c>
      <c r="E35" s="125" t="s">
        <v>196</v>
      </c>
      <c r="F35" s="125"/>
      <c r="G35" s="123"/>
      <c r="H35" s="140">
        <f>H36+H39</f>
        <v>10</v>
      </c>
    </row>
    <row r="36" spans="1:8" s="134" customFormat="1" ht="19.5" hidden="1" customHeight="1" x14ac:dyDescent="0.25">
      <c r="A36" s="118"/>
      <c r="B36" s="158" t="s">
        <v>197</v>
      </c>
      <c r="C36" s="253">
        <v>896</v>
      </c>
      <c r="D36" s="123" t="s">
        <v>141</v>
      </c>
      <c r="E36" s="123" t="s">
        <v>196</v>
      </c>
      <c r="F36" s="123" t="s">
        <v>188</v>
      </c>
      <c r="G36" s="123"/>
      <c r="H36" s="135">
        <f>H37</f>
        <v>0</v>
      </c>
    </row>
    <row r="37" spans="1:8" s="134" customFormat="1" ht="29.25" hidden="1" customHeight="1" x14ac:dyDescent="0.25">
      <c r="A37" s="118"/>
      <c r="B37" s="157" t="s">
        <v>198</v>
      </c>
      <c r="C37" s="253">
        <v>896</v>
      </c>
      <c r="D37" s="123" t="s">
        <v>141</v>
      </c>
      <c r="E37" s="123" t="s">
        <v>196</v>
      </c>
      <c r="F37" s="123" t="s">
        <v>199</v>
      </c>
      <c r="G37" s="123" t="s">
        <v>127</v>
      </c>
      <c r="H37" s="135">
        <f>H38</f>
        <v>0</v>
      </c>
    </row>
    <row r="38" spans="1:8" s="134" customFormat="1" ht="19.5" hidden="1" customHeight="1" x14ac:dyDescent="0.25">
      <c r="A38" s="118"/>
      <c r="B38" s="156" t="s">
        <v>197</v>
      </c>
      <c r="C38" s="253">
        <v>896</v>
      </c>
      <c r="D38" s="123" t="s">
        <v>141</v>
      </c>
      <c r="E38" s="123" t="s">
        <v>196</v>
      </c>
      <c r="F38" s="123" t="s">
        <v>199</v>
      </c>
      <c r="G38" s="123" t="s">
        <v>115</v>
      </c>
      <c r="H38" s="135"/>
    </row>
    <row r="39" spans="1:8" s="134" customFormat="1" ht="27.75" customHeight="1" x14ac:dyDescent="0.25">
      <c r="A39" s="118"/>
      <c r="B39" s="157" t="s">
        <v>198</v>
      </c>
      <c r="C39" s="253">
        <v>896</v>
      </c>
      <c r="D39" s="123" t="s">
        <v>141</v>
      </c>
      <c r="E39" s="123" t="s">
        <v>196</v>
      </c>
      <c r="F39" s="123" t="s">
        <v>195</v>
      </c>
      <c r="G39" s="123"/>
      <c r="H39" s="135">
        <f>H40</f>
        <v>10</v>
      </c>
    </row>
    <row r="40" spans="1:8" s="134" customFormat="1" ht="18.75" customHeight="1" x14ac:dyDescent="0.25">
      <c r="A40" s="118"/>
      <c r="B40" s="156" t="s">
        <v>197</v>
      </c>
      <c r="C40" s="253">
        <v>896</v>
      </c>
      <c r="D40" s="123" t="s">
        <v>141</v>
      </c>
      <c r="E40" s="123" t="s">
        <v>196</v>
      </c>
      <c r="F40" s="123" t="s">
        <v>195</v>
      </c>
      <c r="G40" s="123" t="s">
        <v>194</v>
      </c>
      <c r="H40" s="135">
        <v>10</v>
      </c>
    </row>
    <row r="41" spans="1:8" s="134" customFormat="1" ht="20.25" customHeight="1" x14ac:dyDescent="0.25">
      <c r="A41" s="118"/>
      <c r="B41" s="155" t="s">
        <v>193</v>
      </c>
      <c r="C41" s="253">
        <v>896</v>
      </c>
      <c r="D41" s="123" t="s">
        <v>141</v>
      </c>
      <c r="E41" s="123" t="s">
        <v>150</v>
      </c>
      <c r="F41" s="123"/>
      <c r="G41" s="123"/>
      <c r="H41" s="140">
        <f>H42+H45</f>
        <v>1461.0613000000001</v>
      </c>
    </row>
    <row r="42" spans="1:8" s="134" customFormat="1" ht="24" x14ac:dyDescent="0.25">
      <c r="A42" s="118"/>
      <c r="B42" s="154" t="s">
        <v>192</v>
      </c>
      <c r="C42" s="253">
        <v>896</v>
      </c>
      <c r="D42" s="123" t="s">
        <v>141</v>
      </c>
      <c r="E42" s="123" t="s">
        <v>150</v>
      </c>
      <c r="F42" s="123" t="s">
        <v>191</v>
      </c>
      <c r="G42" s="123"/>
      <c r="H42" s="113">
        <f>H43+H44</f>
        <v>1460.0613000000001</v>
      </c>
    </row>
    <row r="43" spans="1:8" s="134" customFormat="1" x14ac:dyDescent="0.25">
      <c r="A43" s="118"/>
      <c r="B43" s="136" t="s">
        <v>180</v>
      </c>
      <c r="C43" s="253">
        <v>896</v>
      </c>
      <c r="D43" s="123" t="s">
        <v>141</v>
      </c>
      <c r="E43" s="123" t="s">
        <v>150</v>
      </c>
      <c r="F43" s="123" t="s">
        <v>190</v>
      </c>
      <c r="G43" s="123" t="s">
        <v>179</v>
      </c>
      <c r="H43" s="113">
        <v>1121.4000000000001</v>
      </c>
    </row>
    <row r="44" spans="1:8" s="134" customFormat="1" ht="49.5" customHeight="1" x14ac:dyDescent="0.25">
      <c r="A44" s="118"/>
      <c r="B44" s="136" t="s">
        <v>178</v>
      </c>
      <c r="C44" s="253">
        <v>896</v>
      </c>
      <c r="D44" s="123" t="s">
        <v>141</v>
      </c>
      <c r="E44" s="123" t="s">
        <v>150</v>
      </c>
      <c r="F44" s="123" t="s">
        <v>190</v>
      </c>
      <c r="G44" s="123" t="s">
        <v>177</v>
      </c>
      <c r="H44" s="113">
        <v>338.66129999999998</v>
      </c>
    </row>
    <row r="45" spans="1:8" s="134" customFormat="1" ht="36" customHeight="1" x14ac:dyDescent="0.25">
      <c r="A45" s="118"/>
      <c r="B45" s="141" t="s">
        <v>189</v>
      </c>
      <c r="C45" s="253">
        <v>896</v>
      </c>
      <c r="D45" s="123" t="s">
        <v>141</v>
      </c>
      <c r="E45" s="123" t="s">
        <v>150</v>
      </c>
      <c r="F45" s="123" t="s">
        <v>188</v>
      </c>
      <c r="G45" s="125"/>
      <c r="H45" s="120">
        <f>H46</f>
        <v>1</v>
      </c>
    </row>
    <row r="46" spans="1:8" s="134" customFormat="1" ht="23.25" customHeight="1" x14ac:dyDescent="0.25">
      <c r="A46" s="118"/>
      <c r="B46" s="119" t="s">
        <v>120</v>
      </c>
      <c r="C46" s="253">
        <v>896</v>
      </c>
      <c r="D46" s="123" t="s">
        <v>141</v>
      </c>
      <c r="E46" s="123" t="s">
        <v>150</v>
      </c>
      <c r="F46" s="123" t="s">
        <v>187</v>
      </c>
      <c r="G46" s="123" t="s">
        <v>127</v>
      </c>
      <c r="H46" s="113">
        <f>H47</f>
        <v>1</v>
      </c>
    </row>
    <row r="47" spans="1:8" s="134" customFormat="1" ht="25.5" customHeight="1" x14ac:dyDescent="0.25">
      <c r="A47" s="118"/>
      <c r="B47" s="119" t="s">
        <v>142</v>
      </c>
      <c r="C47" s="253">
        <v>896</v>
      </c>
      <c r="D47" s="123" t="s">
        <v>141</v>
      </c>
      <c r="E47" s="123" t="s">
        <v>150</v>
      </c>
      <c r="F47" s="123" t="s">
        <v>186</v>
      </c>
      <c r="G47" s="123" t="s">
        <v>115</v>
      </c>
      <c r="H47" s="113">
        <v>1</v>
      </c>
    </row>
    <row r="48" spans="1:8" s="134" customFormat="1" ht="49.5" hidden="1" customHeight="1" x14ac:dyDescent="0.25">
      <c r="A48" s="118"/>
      <c r="B48" s="136"/>
      <c r="C48" s="253">
        <v>896</v>
      </c>
      <c r="D48" s="123"/>
      <c r="E48" s="123"/>
      <c r="F48" s="123"/>
      <c r="G48" s="123"/>
      <c r="H48" s="113"/>
    </row>
    <row r="49" spans="1:8" s="134" customFormat="1" ht="18.75" customHeight="1" x14ac:dyDescent="0.25">
      <c r="A49" s="138">
        <v>2</v>
      </c>
      <c r="B49" s="121" t="s">
        <v>185</v>
      </c>
      <c r="C49" s="253">
        <v>896</v>
      </c>
      <c r="D49" s="125" t="s">
        <v>176</v>
      </c>
      <c r="E49" s="125"/>
      <c r="F49" s="125"/>
      <c r="G49" s="125"/>
      <c r="H49" s="140">
        <f>H50</f>
        <v>166.4</v>
      </c>
    </row>
    <row r="50" spans="1:8" s="134" customFormat="1" ht="18.75" customHeight="1" x14ac:dyDescent="0.25">
      <c r="A50" s="138"/>
      <c r="B50" s="139" t="s">
        <v>184</v>
      </c>
      <c r="C50" s="253">
        <v>896</v>
      </c>
      <c r="D50" s="123" t="s">
        <v>176</v>
      </c>
      <c r="E50" s="123" t="s">
        <v>117</v>
      </c>
      <c r="F50" s="123" t="s">
        <v>183</v>
      </c>
      <c r="G50" s="123"/>
      <c r="H50" s="135">
        <f>H51</f>
        <v>166.4</v>
      </c>
    </row>
    <row r="51" spans="1:8" s="134" customFormat="1" ht="18.75" customHeight="1" x14ac:dyDescent="0.25">
      <c r="A51" s="138"/>
      <c r="B51" s="119" t="s">
        <v>182</v>
      </c>
      <c r="C51" s="253">
        <v>896</v>
      </c>
      <c r="D51" s="123" t="s">
        <v>176</v>
      </c>
      <c r="E51" s="123" t="s">
        <v>117</v>
      </c>
      <c r="F51" s="123" t="s">
        <v>175</v>
      </c>
      <c r="G51" s="123"/>
      <c r="H51" s="135">
        <f>H52</f>
        <v>166.4</v>
      </c>
    </row>
    <row r="52" spans="1:8" s="134" customFormat="1" ht="49.5" customHeight="1" x14ac:dyDescent="0.25">
      <c r="A52" s="138"/>
      <c r="B52" s="119" t="s">
        <v>181</v>
      </c>
      <c r="C52" s="253">
        <v>896</v>
      </c>
      <c r="D52" s="123" t="s">
        <v>176</v>
      </c>
      <c r="E52" s="123" t="s">
        <v>117</v>
      </c>
      <c r="F52" s="123" t="s">
        <v>175</v>
      </c>
      <c r="G52" s="123"/>
      <c r="H52" s="135">
        <f>H53+H54+H55</f>
        <v>166.4</v>
      </c>
    </row>
    <row r="53" spans="1:8" s="134" customFormat="1" ht="19.5" customHeight="1" x14ac:dyDescent="0.25">
      <c r="A53" s="118"/>
      <c r="B53" s="136" t="s">
        <v>180</v>
      </c>
      <c r="C53" s="253">
        <v>896</v>
      </c>
      <c r="D53" s="123" t="s">
        <v>176</v>
      </c>
      <c r="E53" s="123" t="s">
        <v>117</v>
      </c>
      <c r="F53" s="123" t="s">
        <v>175</v>
      </c>
      <c r="G53" s="123" t="s">
        <v>179</v>
      </c>
      <c r="H53" s="135">
        <v>113</v>
      </c>
    </row>
    <row r="54" spans="1:8" s="134" customFormat="1" ht="37.5" customHeight="1" x14ac:dyDescent="0.25">
      <c r="A54" s="118"/>
      <c r="B54" s="136" t="s">
        <v>178</v>
      </c>
      <c r="C54" s="253">
        <v>896</v>
      </c>
      <c r="D54" s="123" t="s">
        <v>176</v>
      </c>
      <c r="E54" s="123" t="s">
        <v>117</v>
      </c>
      <c r="F54" s="123" t="s">
        <v>175</v>
      </c>
      <c r="G54" s="123" t="s">
        <v>177</v>
      </c>
      <c r="H54" s="135">
        <v>34.1</v>
      </c>
    </row>
    <row r="55" spans="1:8" s="134" customFormat="1" ht="33" customHeight="1" x14ac:dyDescent="0.25">
      <c r="A55" s="118"/>
      <c r="B55" s="119" t="s">
        <v>142</v>
      </c>
      <c r="C55" s="253">
        <v>896</v>
      </c>
      <c r="D55" s="115" t="s">
        <v>176</v>
      </c>
      <c r="E55" s="115" t="s">
        <v>117</v>
      </c>
      <c r="F55" s="123" t="s">
        <v>175</v>
      </c>
      <c r="G55" s="123" t="s">
        <v>115</v>
      </c>
      <c r="H55" s="113">
        <v>19.3</v>
      </c>
    </row>
    <row r="56" spans="1:8" s="134" customFormat="1" ht="27.75" hidden="1" customHeight="1" x14ac:dyDescent="0.25">
      <c r="A56" s="118"/>
      <c r="B56" s="144" t="s">
        <v>174</v>
      </c>
      <c r="C56" s="253">
        <v>896</v>
      </c>
      <c r="D56" s="123" t="s">
        <v>117</v>
      </c>
      <c r="E56" s="123" t="s">
        <v>171</v>
      </c>
      <c r="F56" s="123" t="s">
        <v>173</v>
      </c>
      <c r="G56" s="123"/>
      <c r="H56" s="120">
        <f>H57+G59</f>
        <v>0</v>
      </c>
    </row>
    <row r="57" spans="1:8" s="134" customFormat="1" ht="27.75" hidden="1" customHeight="1" x14ac:dyDescent="0.25">
      <c r="A57" s="118"/>
      <c r="B57" s="153" t="s">
        <v>172</v>
      </c>
      <c r="C57" s="253">
        <v>896</v>
      </c>
      <c r="D57" s="123" t="s">
        <v>117</v>
      </c>
      <c r="E57" s="123" t="s">
        <v>171</v>
      </c>
      <c r="F57" s="123" t="s">
        <v>170</v>
      </c>
      <c r="G57" s="123"/>
      <c r="H57" s="113">
        <f>H58</f>
        <v>0</v>
      </c>
    </row>
    <row r="58" spans="1:8" s="134" customFormat="1" ht="27.75" hidden="1" customHeight="1" x14ac:dyDescent="0.25">
      <c r="A58" s="118"/>
      <c r="B58" s="119" t="s">
        <v>142</v>
      </c>
      <c r="C58" s="253">
        <v>896</v>
      </c>
      <c r="D58" s="123" t="s">
        <v>117</v>
      </c>
      <c r="E58" s="123" t="s">
        <v>171</v>
      </c>
      <c r="F58" s="123" t="s">
        <v>170</v>
      </c>
      <c r="G58" s="123" t="s">
        <v>115</v>
      </c>
      <c r="H58" s="113">
        <v>0</v>
      </c>
    </row>
    <row r="59" spans="1:8" s="134" customFormat="1" ht="27.75" hidden="1" customHeight="1" x14ac:dyDescent="0.25">
      <c r="A59" s="118"/>
      <c r="B59" s="121" t="s">
        <v>169</v>
      </c>
      <c r="C59" s="253">
        <v>896</v>
      </c>
      <c r="D59" s="115" t="s">
        <v>117</v>
      </c>
      <c r="E59" s="115" t="s">
        <v>164</v>
      </c>
      <c r="F59" s="129" t="s">
        <v>168</v>
      </c>
      <c r="H59" s="113">
        <f>H62</f>
        <v>0</v>
      </c>
    </row>
    <row r="60" spans="1:8" s="134" customFormat="1" ht="27.75" hidden="1" customHeight="1" x14ac:dyDescent="0.25">
      <c r="A60" s="118"/>
      <c r="B60" s="153" t="s">
        <v>167</v>
      </c>
      <c r="C60" s="253">
        <v>896</v>
      </c>
      <c r="D60" s="123" t="s">
        <v>141</v>
      </c>
      <c r="E60" s="123" t="s">
        <v>150</v>
      </c>
      <c r="F60" s="123" t="s">
        <v>166</v>
      </c>
      <c r="G60" s="123"/>
      <c r="H60" s="120">
        <f>H61</f>
        <v>0</v>
      </c>
    </row>
    <row r="61" spans="1:8" s="134" customFormat="1" ht="27.75" hidden="1" customHeight="1" x14ac:dyDescent="0.25">
      <c r="A61" s="118"/>
      <c r="B61" s="136" t="s">
        <v>142</v>
      </c>
      <c r="C61" s="253">
        <v>896</v>
      </c>
      <c r="D61" s="123" t="s">
        <v>141</v>
      </c>
      <c r="E61" s="123" t="s">
        <v>150</v>
      </c>
      <c r="F61" s="123" t="s">
        <v>166</v>
      </c>
      <c r="G61" s="123" t="s">
        <v>115</v>
      </c>
      <c r="H61" s="113"/>
    </row>
    <row r="62" spans="1:8" s="134" customFormat="1" ht="27.75" hidden="1" customHeight="1" x14ac:dyDescent="0.25">
      <c r="A62" s="118"/>
      <c r="B62" s="152" t="s">
        <v>165</v>
      </c>
      <c r="C62" s="253">
        <v>896</v>
      </c>
      <c r="D62" s="115" t="s">
        <v>117</v>
      </c>
      <c r="E62" s="115" t="s">
        <v>164</v>
      </c>
      <c r="F62" s="129" t="s">
        <v>163</v>
      </c>
      <c r="G62" s="123"/>
      <c r="H62" s="113">
        <f>H63</f>
        <v>0</v>
      </c>
    </row>
    <row r="63" spans="1:8" s="134" customFormat="1" ht="27.75" hidden="1" customHeight="1" x14ac:dyDescent="0.25">
      <c r="A63" s="118"/>
      <c r="B63" s="151" t="s">
        <v>142</v>
      </c>
      <c r="C63" s="253">
        <v>896</v>
      </c>
      <c r="D63" s="115" t="s">
        <v>117</v>
      </c>
      <c r="E63" s="115" t="s">
        <v>164</v>
      </c>
      <c r="F63" s="129" t="s">
        <v>163</v>
      </c>
      <c r="G63" s="123" t="s">
        <v>115</v>
      </c>
      <c r="H63" s="113"/>
    </row>
    <row r="64" spans="1:8" s="134" customFormat="1" ht="27.75" hidden="1" customHeight="1" x14ac:dyDescent="0.25">
      <c r="A64" s="118"/>
      <c r="B64" s="149" t="s">
        <v>162</v>
      </c>
      <c r="C64" s="253">
        <v>896</v>
      </c>
      <c r="D64" s="123" t="s">
        <v>141</v>
      </c>
      <c r="E64" s="123" t="s">
        <v>150</v>
      </c>
      <c r="F64" s="123" t="s">
        <v>161</v>
      </c>
      <c r="G64" s="123"/>
      <c r="H64" s="120">
        <f>H65</f>
        <v>0</v>
      </c>
    </row>
    <row r="65" spans="1:8" s="134" customFormat="1" ht="27.75" hidden="1" customHeight="1" x14ac:dyDescent="0.25">
      <c r="A65" s="118"/>
      <c r="B65" s="148" t="s">
        <v>160</v>
      </c>
      <c r="C65" s="253">
        <v>896</v>
      </c>
      <c r="D65" s="123" t="s">
        <v>141</v>
      </c>
      <c r="E65" s="123" t="s">
        <v>150</v>
      </c>
      <c r="F65" s="123" t="s">
        <v>158</v>
      </c>
      <c r="G65" s="123"/>
      <c r="H65" s="113">
        <f>H66</f>
        <v>0</v>
      </c>
    </row>
    <row r="66" spans="1:8" s="134" customFormat="1" ht="27.75" hidden="1" customHeight="1" x14ac:dyDescent="0.25">
      <c r="A66" s="118"/>
      <c r="B66" s="147" t="s">
        <v>159</v>
      </c>
      <c r="C66" s="253">
        <v>896</v>
      </c>
      <c r="D66" s="123" t="s">
        <v>141</v>
      </c>
      <c r="E66" s="123" t="s">
        <v>150</v>
      </c>
      <c r="F66" s="123" t="s">
        <v>158</v>
      </c>
      <c r="G66" s="123" t="s">
        <v>115</v>
      </c>
      <c r="H66" s="113"/>
    </row>
    <row r="67" spans="1:8" s="134" customFormat="1" ht="27.75" hidden="1" customHeight="1" x14ac:dyDescent="0.25">
      <c r="A67" s="118"/>
      <c r="B67" s="126" t="s">
        <v>157</v>
      </c>
      <c r="C67" s="253">
        <v>896</v>
      </c>
      <c r="D67" s="146" t="s">
        <v>141</v>
      </c>
      <c r="E67" s="146" t="s">
        <v>150</v>
      </c>
      <c r="F67" s="125" t="s">
        <v>156</v>
      </c>
      <c r="G67" s="146"/>
      <c r="H67" s="120">
        <f>H68</f>
        <v>0</v>
      </c>
    </row>
    <row r="68" spans="1:8" s="134" customFormat="1" ht="27.75" hidden="1" customHeight="1" x14ac:dyDescent="0.25">
      <c r="A68" s="118"/>
      <c r="B68" s="145" t="s">
        <v>155</v>
      </c>
      <c r="C68" s="253">
        <v>896</v>
      </c>
      <c r="D68" s="123" t="s">
        <v>141</v>
      </c>
      <c r="E68" s="123" t="s">
        <v>150</v>
      </c>
      <c r="F68" s="123" t="s">
        <v>154</v>
      </c>
      <c r="G68" s="123" t="s">
        <v>127</v>
      </c>
      <c r="H68" s="113">
        <f>H69</f>
        <v>0</v>
      </c>
    </row>
    <row r="69" spans="1:8" s="134" customFormat="1" ht="27.75" hidden="1" customHeight="1" x14ac:dyDescent="0.25">
      <c r="A69" s="118"/>
      <c r="B69" s="119" t="s">
        <v>142</v>
      </c>
      <c r="C69" s="253">
        <v>896</v>
      </c>
      <c r="D69" s="123" t="s">
        <v>141</v>
      </c>
      <c r="E69" s="123" t="s">
        <v>150</v>
      </c>
      <c r="F69" s="123" t="s">
        <v>154</v>
      </c>
      <c r="G69" s="123" t="s">
        <v>115</v>
      </c>
      <c r="H69" s="113">
        <v>0</v>
      </c>
    </row>
    <row r="70" spans="1:8" s="134" customFormat="1" ht="27.75" hidden="1" customHeight="1" x14ac:dyDescent="0.25">
      <c r="A70" s="118"/>
      <c r="B70" s="144" t="s">
        <v>153</v>
      </c>
      <c r="C70" s="253">
        <v>896</v>
      </c>
      <c r="D70" s="123" t="s">
        <v>141</v>
      </c>
      <c r="E70" s="123" t="s">
        <v>150</v>
      </c>
      <c r="F70" s="123" t="s">
        <v>152</v>
      </c>
      <c r="G70" s="123"/>
      <c r="H70" s="120">
        <f>H71</f>
        <v>0</v>
      </c>
    </row>
    <row r="71" spans="1:8" s="134" customFormat="1" ht="55.5" hidden="1" customHeight="1" x14ac:dyDescent="0.25">
      <c r="A71" s="118"/>
      <c r="B71" s="143" t="s">
        <v>151</v>
      </c>
      <c r="C71" s="253">
        <v>896</v>
      </c>
      <c r="D71" s="123" t="s">
        <v>141</v>
      </c>
      <c r="E71" s="123" t="s">
        <v>150</v>
      </c>
      <c r="F71" s="123" t="s">
        <v>149</v>
      </c>
      <c r="G71" s="123"/>
      <c r="H71" s="113">
        <f>H72</f>
        <v>0</v>
      </c>
    </row>
    <row r="72" spans="1:8" s="134" customFormat="1" ht="27.75" hidden="1" customHeight="1" x14ac:dyDescent="0.25">
      <c r="A72" s="118"/>
      <c r="B72" s="119" t="s">
        <v>142</v>
      </c>
      <c r="C72" s="253">
        <v>896</v>
      </c>
      <c r="D72" s="123" t="s">
        <v>141</v>
      </c>
      <c r="E72" s="123" t="s">
        <v>150</v>
      </c>
      <c r="F72" s="123" t="s">
        <v>149</v>
      </c>
      <c r="G72" s="123" t="s">
        <v>115</v>
      </c>
      <c r="H72" s="113"/>
    </row>
    <row r="73" spans="1:8" s="134" customFormat="1" ht="27.75" hidden="1" customHeight="1" x14ac:dyDescent="0.25">
      <c r="A73" s="118"/>
      <c r="B73" s="121" t="s">
        <v>148</v>
      </c>
      <c r="C73" s="253">
        <v>896</v>
      </c>
      <c r="D73" s="115" t="s">
        <v>126</v>
      </c>
      <c r="E73" s="115" t="s">
        <v>141</v>
      </c>
      <c r="F73" s="115" t="s">
        <v>147</v>
      </c>
      <c r="G73" s="114"/>
      <c r="H73" s="120">
        <f>H76+H74</f>
        <v>0</v>
      </c>
    </row>
    <row r="74" spans="1:8" s="134" customFormat="1" ht="27.75" hidden="1" customHeight="1" x14ac:dyDescent="0.25">
      <c r="A74" s="118"/>
      <c r="B74" s="117" t="s">
        <v>146</v>
      </c>
      <c r="C74" s="253">
        <v>896</v>
      </c>
      <c r="D74" s="115" t="s">
        <v>126</v>
      </c>
      <c r="E74" s="115" t="s">
        <v>141</v>
      </c>
      <c r="F74" s="115" t="s">
        <v>145</v>
      </c>
      <c r="G74" s="114"/>
      <c r="H74" s="120">
        <f>H75</f>
        <v>0</v>
      </c>
    </row>
    <row r="75" spans="1:8" s="134" customFormat="1" ht="27.75" hidden="1" customHeight="1" x14ac:dyDescent="0.25">
      <c r="A75" s="118"/>
      <c r="B75" s="119" t="s">
        <v>142</v>
      </c>
      <c r="C75" s="253">
        <v>896</v>
      </c>
      <c r="D75" s="115" t="s">
        <v>126</v>
      </c>
      <c r="E75" s="115" t="s">
        <v>141</v>
      </c>
      <c r="F75" s="115" t="s">
        <v>145</v>
      </c>
      <c r="G75" s="114" t="s">
        <v>115</v>
      </c>
      <c r="H75" s="113"/>
    </row>
    <row r="76" spans="1:8" s="134" customFormat="1" ht="29.25" hidden="1" customHeight="1" x14ac:dyDescent="0.25">
      <c r="A76" s="118"/>
      <c r="B76" s="117" t="s">
        <v>144</v>
      </c>
      <c r="C76" s="253">
        <v>896</v>
      </c>
      <c r="D76" s="115" t="s">
        <v>126</v>
      </c>
      <c r="E76" s="115" t="s">
        <v>141</v>
      </c>
      <c r="F76" s="115" t="s">
        <v>143</v>
      </c>
      <c r="G76" s="114"/>
      <c r="H76" s="113">
        <f>H77</f>
        <v>0</v>
      </c>
    </row>
    <row r="77" spans="1:8" s="134" customFormat="1" ht="27.75" hidden="1" customHeight="1" x14ac:dyDescent="0.25">
      <c r="A77" s="118"/>
      <c r="B77" s="119" t="s">
        <v>142</v>
      </c>
      <c r="C77" s="253">
        <v>896</v>
      </c>
      <c r="D77" s="115" t="s">
        <v>126</v>
      </c>
      <c r="E77" s="115" t="s">
        <v>141</v>
      </c>
      <c r="F77" s="142" t="s">
        <v>140</v>
      </c>
      <c r="G77" s="114" t="s">
        <v>115</v>
      </c>
      <c r="H77" s="113"/>
    </row>
    <row r="78" spans="1:8" s="134" customFormat="1" ht="52.5" hidden="1" customHeight="1" x14ac:dyDescent="0.25">
      <c r="A78" s="118"/>
      <c r="B78" s="141"/>
      <c r="C78" s="253">
        <v>896</v>
      </c>
      <c r="D78" s="123"/>
      <c r="E78" s="123"/>
      <c r="F78" s="123"/>
      <c r="G78" s="125"/>
      <c r="H78" s="120"/>
    </row>
    <row r="79" spans="1:8" s="134" customFormat="1" ht="32.25" hidden="1" customHeight="1" x14ac:dyDescent="0.25">
      <c r="A79" s="118"/>
      <c r="B79" s="119"/>
      <c r="C79" s="253">
        <v>896</v>
      </c>
      <c r="D79" s="123"/>
      <c r="E79" s="123"/>
      <c r="F79" s="123"/>
      <c r="G79" s="123"/>
      <c r="H79" s="113"/>
    </row>
    <row r="80" spans="1:8" s="134" customFormat="1" hidden="1" x14ac:dyDescent="0.25">
      <c r="A80" s="118"/>
      <c r="B80" s="119"/>
      <c r="C80" s="253">
        <v>896</v>
      </c>
      <c r="D80" s="123"/>
      <c r="E80" s="123"/>
      <c r="F80" s="123"/>
      <c r="G80" s="123"/>
      <c r="H80" s="113"/>
    </row>
    <row r="81" spans="1:10" s="137" customFormat="1" ht="21.75" hidden="1" customHeight="1" x14ac:dyDescent="0.25">
      <c r="A81" s="138"/>
      <c r="B81" s="121"/>
      <c r="C81" s="253">
        <v>896</v>
      </c>
      <c r="D81" s="125"/>
      <c r="E81" s="125"/>
      <c r="F81" s="125"/>
      <c r="G81" s="125"/>
      <c r="H81" s="140"/>
    </row>
    <row r="82" spans="1:10" s="137" customFormat="1" ht="26.25" hidden="1" customHeight="1" x14ac:dyDescent="0.25">
      <c r="A82" s="138"/>
      <c r="B82" s="139"/>
      <c r="C82" s="253">
        <v>896</v>
      </c>
      <c r="D82" s="123"/>
      <c r="E82" s="123"/>
      <c r="F82" s="123"/>
      <c r="G82" s="123"/>
      <c r="H82" s="135"/>
    </row>
    <row r="83" spans="1:10" s="137" customFormat="1" ht="20.25" hidden="1" customHeight="1" x14ac:dyDescent="0.25">
      <c r="A83" s="138"/>
      <c r="B83" s="119"/>
      <c r="C83" s="253">
        <v>896</v>
      </c>
      <c r="D83" s="123"/>
      <c r="E83" s="123"/>
      <c r="F83" s="123"/>
      <c r="G83" s="123"/>
      <c r="H83" s="135"/>
    </row>
    <row r="84" spans="1:10" s="137" customFormat="1" hidden="1" x14ac:dyDescent="0.25">
      <c r="A84" s="138"/>
      <c r="B84" s="119"/>
      <c r="C84" s="253">
        <v>896</v>
      </c>
      <c r="D84" s="123"/>
      <c r="E84" s="123"/>
      <c r="F84" s="123"/>
      <c r="G84" s="123"/>
      <c r="H84" s="135"/>
    </row>
    <row r="85" spans="1:10" s="134" customFormat="1" ht="20.25" hidden="1" customHeight="1" x14ac:dyDescent="0.25">
      <c r="A85" s="118"/>
      <c r="B85" s="136"/>
      <c r="C85" s="253">
        <v>896</v>
      </c>
      <c r="D85" s="123"/>
      <c r="E85" s="123"/>
      <c r="F85" s="123"/>
      <c r="G85" s="123"/>
      <c r="H85" s="135"/>
    </row>
    <row r="86" spans="1:10" s="134" customFormat="1" hidden="1" x14ac:dyDescent="0.25">
      <c r="A86" s="118"/>
      <c r="B86" s="136"/>
      <c r="C86" s="253">
        <v>896</v>
      </c>
      <c r="D86" s="123"/>
      <c r="E86" s="123"/>
      <c r="F86" s="123"/>
      <c r="G86" s="123"/>
      <c r="H86" s="135"/>
    </row>
    <row r="87" spans="1:10" s="134" customFormat="1" ht="26.25" hidden="1" customHeight="1" x14ac:dyDescent="0.25">
      <c r="A87" s="118"/>
      <c r="B87" s="119"/>
      <c r="C87" s="253">
        <v>896</v>
      </c>
      <c r="D87" s="115"/>
      <c r="E87" s="115"/>
      <c r="F87" s="123"/>
      <c r="G87" s="123"/>
      <c r="H87" s="113"/>
    </row>
    <row r="88" spans="1:10" hidden="1" x14ac:dyDescent="0.25">
      <c r="A88" s="118"/>
      <c r="B88" s="133" t="s">
        <v>139</v>
      </c>
      <c r="C88" s="253">
        <v>896</v>
      </c>
      <c r="D88" s="128" t="s">
        <v>136</v>
      </c>
      <c r="E88" s="128" t="s">
        <v>126</v>
      </c>
      <c r="F88" s="128"/>
      <c r="G88" s="128"/>
      <c r="H88" s="132" t="e">
        <f>H89</f>
        <v>#REF!</v>
      </c>
      <c r="I88" s="110"/>
      <c r="J88" s="110"/>
    </row>
    <row r="89" spans="1:10" ht="27.75" hidden="1" customHeight="1" x14ac:dyDescent="0.25">
      <c r="A89" s="118"/>
      <c r="B89" s="131" t="s">
        <v>138</v>
      </c>
      <c r="C89" s="253">
        <v>896</v>
      </c>
      <c r="D89" s="129" t="s">
        <v>136</v>
      </c>
      <c r="E89" s="129" t="s">
        <v>126</v>
      </c>
      <c r="F89" s="129" t="s">
        <v>135</v>
      </c>
      <c r="G89" s="128"/>
      <c r="H89" s="127" t="e">
        <f>#REF!</f>
        <v>#REF!</v>
      </c>
      <c r="I89" s="110"/>
      <c r="J89" s="110"/>
    </row>
    <row r="90" spans="1:10" hidden="1" x14ac:dyDescent="0.25">
      <c r="A90" s="118"/>
      <c r="B90" s="126" t="s">
        <v>134</v>
      </c>
      <c r="C90" s="253">
        <v>896</v>
      </c>
      <c r="D90" s="125" t="s">
        <v>126</v>
      </c>
      <c r="E90" s="125" t="s">
        <v>131</v>
      </c>
      <c r="F90" s="125" t="s">
        <v>130</v>
      </c>
      <c r="G90" s="125"/>
      <c r="H90" s="124">
        <f>H91</f>
        <v>0</v>
      </c>
      <c r="I90" s="110"/>
      <c r="J90" s="110"/>
    </row>
    <row r="91" spans="1:10" hidden="1" x14ac:dyDescent="0.25">
      <c r="A91" s="118"/>
      <c r="B91" s="119" t="s">
        <v>133</v>
      </c>
      <c r="C91" s="253">
        <v>896</v>
      </c>
      <c r="D91" s="123" t="s">
        <v>126</v>
      </c>
      <c r="E91" s="123" t="s">
        <v>131</v>
      </c>
      <c r="F91" s="123" t="s">
        <v>130</v>
      </c>
      <c r="G91" s="123" t="s">
        <v>127</v>
      </c>
      <c r="H91" s="122">
        <f>H92</f>
        <v>0</v>
      </c>
      <c r="I91" s="110"/>
      <c r="J91" s="110"/>
    </row>
    <row r="92" spans="1:10" ht="36" hidden="1" x14ac:dyDescent="0.25">
      <c r="A92" s="118"/>
      <c r="B92" s="119" t="s">
        <v>132</v>
      </c>
      <c r="C92" s="253">
        <v>896</v>
      </c>
      <c r="D92" s="123" t="s">
        <v>126</v>
      </c>
      <c r="E92" s="123" t="s">
        <v>131</v>
      </c>
      <c r="F92" s="123" t="s">
        <v>130</v>
      </c>
      <c r="G92" s="123" t="s">
        <v>115</v>
      </c>
      <c r="H92" s="122">
        <v>0</v>
      </c>
      <c r="I92" s="110"/>
      <c r="J92" s="110"/>
    </row>
    <row r="93" spans="1:10" ht="35.25" hidden="1" customHeight="1" x14ac:dyDescent="0.25">
      <c r="A93" s="118"/>
      <c r="B93" s="121" t="s">
        <v>129</v>
      </c>
      <c r="C93" s="253">
        <v>896</v>
      </c>
      <c r="D93" s="125" t="s">
        <v>126</v>
      </c>
      <c r="E93" s="125" t="s">
        <v>125</v>
      </c>
      <c r="F93" s="125" t="s">
        <v>124</v>
      </c>
      <c r="G93" s="125"/>
      <c r="H93" s="124">
        <f>H94</f>
        <v>0</v>
      </c>
      <c r="I93" s="110"/>
      <c r="J93" s="110"/>
    </row>
    <row r="94" spans="1:10" ht="39" hidden="1" customHeight="1" x14ac:dyDescent="0.25">
      <c r="A94" s="118"/>
      <c r="B94" s="119" t="s">
        <v>128</v>
      </c>
      <c r="C94" s="253">
        <v>896</v>
      </c>
      <c r="D94" s="123" t="s">
        <v>126</v>
      </c>
      <c r="E94" s="123" t="s">
        <v>125</v>
      </c>
      <c r="F94" s="123" t="s">
        <v>124</v>
      </c>
      <c r="G94" s="123" t="s">
        <v>127</v>
      </c>
      <c r="H94" s="122">
        <f>H95</f>
        <v>0</v>
      </c>
      <c r="I94" s="110"/>
      <c r="J94" s="110"/>
    </row>
    <row r="95" spans="1:10" ht="37.5" hidden="1" customHeight="1" x14ac:dyDescent="0.25">
      <c r="A95" s="118"/>
      <c r="B95" s="119" t="s">
        <v>119</v>
      </c>
      <c r="C95" s="253">
        <v>896</v>
      </c>
      <c r="D95" s="123" t="s">
        <v>126</v>
      </c>
      <c r="E95" s="123" t="s">
        <v>125</v>
      </c>
      <c r="F95" s="123" t="s">
        <v>124</v>
      </c>
      <c r="G95" s="123" t="s">
        <v>115</v>
      </c>
      <c r="H95" s="122"/>
      <c r="I95" s="110"/>
      <c r="J95" s="110"/>
    </row>
    <row r="96" spans="1:10" hidden="1" x14ac:dyDescent="0.25">
      <c r="A96" s="118"/>
      <c r="B96" s="121" t="s">
        <v>123</v>
      </c>
      <c r="C96" s="253">
        <v>896</v>
      </c>
      <c r="D96" s="115" t="s">
        <v>118</v>
      </c>
      <c r="E96" s="115" t="s">
        <v>117</v>
      </c>
      <c r="F96" s="115" t="s">
        <v>147</v>
      </c>
      <c r="G96" s="114"/>
      <c r="H96" s="120">
        <f>H97</f>
        <v>0</v>
      </c>
    </row>
    <row r="97" spans="1:8" s="110" customFormat="1" hidden="1" x14ac:dyDescent="0.25">
      <c r="A97" s="118"/>
      <c r="B97" s="117" t="s">
        <v>121</v>
      </c>
      <c r="C97" s="253">
        <v>896</v>
      </c>
      <c r="D97" s="115" t="s">
        <v>118</v>
      </c>
      <c r="E97" s="115" t="s">
        <v>117</v>
      </c>
      <c r="F97" s="115" t="s">
        <v>145</v>
      </c>
      <c r="G97" s="114"/>
      <c r="H97" s="120">
        <f>H98</f>
        <v>0</v>
      </c>
    </row>
    <row r="98" spans="1:8" s="110" customFormat="1" ht="24" hidden="1" x14ac:dyDescent="0.25">
      <c r="A98" s="118"/>
      <c r="B98" s="119" t="s">
        <v>120</v>
      </c>
      <c r="C98" s="253">
        <v>896</v>
      </c>
      <c r="D98" s="115" t="s">
        <v>118</v>
      </c>
      <c r="E98" s="115" t="s">
        <v>117</v>
      </c>
      <c r="F98" s="115" t="s">
        <v>145</v>
      </c>
      <c r="G98" s="114"/>
      <c r="H98" s="113">
        <f>H99</f>
        <v>0</v>
      </c>
    </row>
    <row r="99" spans="1:8" s="110" customFormat="1" ht="26.25" hidden="1" x14ac:dyDescent="0.25">
      <c r="A99" s="118"/>
      <c r="B99" s="117" t="s">
        <v>119</v>
      </c>
      <c r="C99" s="253">
        <v>896</v>
      </c>
      <c r="D99" s="115" t="s">
        <v>118</v>
      </c>
      <c r="E99" s="115" t="s">
        <v>117</v>
      </c>
      <c r="F99" s="115" t="s">
        <v>116</v>
      </c>
      <c r="G99" s="114" t="s">
        <v>115</v>
      </c>
      <c r="H99" s="113"/>
    </row>
  </sheetData>
  <mergeCells count="12">
    <mergeCell ref="E6:E7"/>
    <mergeCell ref="F6:F7"/>
    <mergeCell ref="G6:G7"/>
    <mergeCell ref="H6:H7"/>
    <mergeCell ref="F1:H1"/>
    <mergeCell ref="A4:H4"/>
    <mergeCell ref="G5:H5"/>
    <mergeCell ref="A6:A7"/>
    <mergeCell ref="B6:B7"/>
    <mergeCell ref="C6:C7"/>
    <mergeCell ref="D6:D7"/>
    <mergeCell ref="C2:H2"/>
  </mergeCells>
  <pageMargins left="0.43307086614173229" right="0.23622047244094491" top="0.35433070866141736" bottom="0.35433070866141736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77"/>
  <sheetViews>
    <sheetView zoomScale="110" zoomScaleNormal="110" workbookViewId="0">
      <selection activeCell="A4" sqref="A4:I4"/>
    </sheetView>
  </sheetViews>
  <sheetFormatPr defaultColWidth="9.140625" defaultRowHeight="15.75" x14ac:dyDescent="0.25"/>
  <cols>
    <col min="1" max="1" width="2.85546875" style="110" customWidth="1"/>
    <col min="2" max="2" width="46.5703125" style="110" customWidth="1"/>
    <col min="3" max="3" width="4.5703125" style="110" customWidth="1"/>
    <col min="4" max="4" width="4.85546875" style="110" customWidth="1"/>
    <col min="5" max="5" width="5.85546875" style="110" customWidth="1"/>
    <col min="6" max="6" width="11.28515625" style="110" customWidth="1"/>
    <col min="7" max="7" width="5.140625" style="110" customWidth="1"/>
    <col min="8" max="8" width="8.140625" style="112" customWidth="1"/>
    <col min="9" max="10" width="8.140625" style="111" customWidth="1"/>
    <col min="11" max="14" width="9.140625" style="110"/>
    <col min="15" max="15" width="8.85546875" style="110" customWidth="1"/>
    <col min="16" max="17" width="9.140625" style="110" hidden="1" customWidth="1"/>
    <col min="18" max="16384" width="9.140625" style="110"/>
  </cols>
  <sheetData>
    <row r="1" spans="1:11" ht="12.75" customHeight="1" x14ac:dyDescent="0.25">
      <c r="D1" s="169"/>
      <c r="E1" s="169"/>
      <c r="F1" s="284" t="s">
        <v>252</v>
      </c>
      <c r="G1" s="284"/>
      <c r="H1" s="284"/>
      <c r="I1" s="284"/>
      <c r="J1" s="177"/>
      <c r="K1" s="176"/>
    </row>
    <row r="2" spans="1:11" ht="72.75" customHeight="1" x14ac:dyDescent="0.25">
      <c r="B2" s="175"/>
      <c r="C2" s="285" t="s">
        <v>358</v>
      </c>
      <c r="D2" s="285"/>
      <c r="E2" s="285"/>
      <c r="F2" s="285"/>
      <c r="G2" s="285"/>
      <c r="H2" s="285"/>
      <c r="I2" s="285"/>
      <c r="J2" s="175"/>
    </row>
    <row r="3" spans="1:11" ht="12" hidden="1" customHeight="1" x14ac:dyDescent="0.25">
      <c r="B3" s="174"/>
      <c r="C3" s="174"/>
      <c r="D3" s="173"/>
      <c r="E3" s="173"/>
      <c r="F3" s="173"/>
      <c r="G3" s="173"/>
      <c r="H3" s="172"/>
    </row>
    <row r="4" spans="1:11" ht="38.25" customHeight="1" x14ac:dyDescent="0.25">
      <c r="A4" s="290" t="s">
        <v>349</v>
      </c>
      <c r="B4" s="290"/>
      <c r="C4" s="290"/>
      <c r="D4" s="290"/>
      <c r="E4" s="290"/>
      <c r="F4" s="290"/>
      <c r="G4" s="290"/>
      <c r="H4" s="290"/>
      <c r="I4" s="290"/>
      <c r="J4" s="171"/>
    </row>
    <row r="5" spans="1:11" ht="15" customHeight="1" thickBot="1" x14ac:dyDescent="0.3">
      <c r="A5" s="169"/>
      <c r="B5" s="169"/>
      <c r="C5" s="170"/>
      <c r="D5" s="169"/>
      <c r="E5" s="169"/>
      <c r="F5" s="169"/>
      <c r="G5" s="291" t="s">
        <v>246</v>
      </c>
      <c r="H5" s="291"/>
      <c r="I5" s="291"/>
      <c r="J5" s="168"/>
    </row>
    <row r="6" spans="1:11" ht="15.75" customHeight="1" x14ac:dyDescent="0.25">
      <c r="A6" s="292" t="s">
        <v>245</v>
      </c>
      <c r="B6" s="294" t="s">
        <v>244</v>
      </c>
      <c r="C6" s="296" t="s">
        <v>243</v>
      </c>
      <c r="D6" s="298" t="s">
        <v>242</v>
      </c>
      <c r="E6" s="280" t="s">
        <v>241</v>
      </c>
      <c r="F6" s="282" t="s">
        <v>240</v>
      </c>
      <c r="G6" s="286" t="s">
        <v>239</v>
      </c>
      <c r="H6" s="288" t="s">
        <v>350</v>
      </c>
      <c r="I6" s="288" t="s">
        <v>351</v>
      </c>
      <c r="J6" s="110"/>
    </row>
    <row r="7" spans="1:11" ht="38.25" customHeight="1" thickBot="1" x14ac:dyDescent="0.3">
      <c r="A7" s="293"/>
      <c r="B7" s="295"/>
      <c r="C7" s="297"/>
      <c r="D7" s="299"/>
      <c r="E7" s="281"/>
      <c r="F7" s="283"/>
      <c r="G7" s="287"/>
      <c r="H7" s="289"/>
      <c r="I7" s="289"/>
      <c r="J7" s="110"/>
    </row>
    <row r="8" spans="1:11" ht="12.75" customHeight="1" x14ac:dyDescent="0.25">
      <c r="A8" s="167">
        <v>1</v>
      </c>
      <c r="B8" s="167">
        <v>2</v>
      </c>
      <c r="C8" s="167">
        <v>3</v>
      </c>
      <c r="D8" s="167">
        <v>3</v>
      </c>
      <c r="E8" s="167">
        <v>4</v>
      </c>
      <c r="F8" s="167">
        <v>5</v>
      </c>
      <c r="G8" s="167">
        <v>6</v>
      </c>
      <c r="H8" s="166">
        <v>7</v>
      </c>
      <c r="I8" s="166">
        <v>8</v>
      </c>
      <c r="J8" s="110"/>
    </row>
    <row r="9" spans="1:11" ht="12.75" customHeight="1" x14ac:dyDescent="0.25">
      <c r="A9" s="138"/>
      <c r="B9" s="116" t="s">
        <v>238</v>
      </c>
      <c r="C9" s="116">
        <v>896</v>
      </c>
      <c r="D9" s="116"/>
      <c r="E9" s="116"/>
      <c r="F9" s="116"/>
      <c r="G9" s="116"/>
      <c r="H9" s="140">
        <f>H10+H49+H56+H59+H73</f>
        <v>3101.422</v>
      </c>
      <c r="I9" s="140">
        <f>I10+I49+I56+I59+I73</f>
        <v>3230.6280000000002</v>
      </c>
      <c r="J9" s="110"/>
    </row>
    <row r="10" spans="1:11" x14ac:dyDescent="0.25">
      <c r="A10" s="138">
        <v>1</v>
      </c>
      <c r="B10" s="159" t="s">
        <v>237</v>
      </c>
      <c r="C10" s="116">
        <v>896</v>
      </c>
      <c r="D10" s="163" t="s">
        <v>141</v>
      </c>
      <c r="E10" s="164"/>
      <c r="F10" s="164"/>
      <c r="G10" s="164"/>
      <c r="H10" s="140">
        <f>H11+H17+H35+H41</f>
        <v>2931.422</v>
      </c>
      <c r="I10" s="140">
        <f>I11+I17+I35+I41</f>
        <v>3054.7280000000001</v>
      </c>
    </row>
    <row r="11" spans="1:11" ht="48" x14ac:dyDescent="0.25">
      <c r="A11" s="138"/>
      <c r="B11" s="121" t="s">
        <v>236</v>
      </c>
      <c r="C11" s="116">
        <v>896</v>
      </c>
      <c r="D11" s="146" t="s">
        <v>141</v>
      </c>
      <c r="E11" s="146" t="s">
        <v>117</v>
      </c>
      <c r="F11" s="123"/>
      <c r="G11" s="125"/>
      <c r="H11" s="120">
        <f>H12</f>
        <v>180</v>
      </c>
      <c r="I11" s="120">
        <f>I12</f>
        <v>180</v>
      </c>
    </row>
    <row r="12" spans="1:11" ht="24" x14ac:dyDescent="0.25">
      <c r="A12" s="118"/>
      <c r="B12" s="162" t="s">
        <v>235</v>
      </c>
      <c r="C12" s="116">
        <v>896</v>
      </c>
      <c r="D12" s="123" t="s">
        <v>141</v>
      </c>
      <c r="E12" s="123" t="s">
        <v>117</v>
      </c>
      <c r="F12" s="123" t="s">
        <v>234</v>
      </c>
      <c r="G12" s="125"/>
      <c r="H12" s="120">
        <f>H13</f>
        <v>180</v>
      </c>
      <c r="I12" s="120">
        <f>I13</f>
        <v>180</v>
      </c>
    </row>
    <row r="13" spans="1:11" x14ac:dyDescent="0.25">
      <c r="A13" s="118"/>
      <c r="B13" s="119" t="s">
        <v>225</v>
      </c>
      <c r="C13" s="116">
        <v>896</v>
      </c>
      <c r="D13" s="123" t="s">
        <v>141</v>
      </c>
      <c r="E13" s="123" t="s">
        <v>117</v>
      </c>
      <c r="F13" s="123" t="s">
        <v>230</v>
      </c>
      <c r="G13" s="123"/>
      <c r="H13" s="113">
        <f>H14+H15+H16</f>
        <v>180</v>
      </c>
      <c r="I13" s="113">
        <f>I14+I15+I16</f>
        <v>180</v>
      </c>
    </row>
    <row r="14" spans="1:11" hidden="1" x14ac:dyDescent="0.25">
      <c r="A14" s="118"/>
      <c r="B14" s="119" t="s">
        <v>224</v>
      </c>
      <c r="C14" s="116">
        <v>896</v>
      </c>
      <c r="D14" s="115" t="s">
        <v>141</v>
      </c>
      <c r="E14" s="115" t="s">
        <v>117</v>
      </c>
      <c r="F14" s="123" t="s">
        <v>232</v>
      </c>
      <c r="G14" s="123" t="s">
        <v>218</v>
      </c>
      <c r="H14" s="113"/>
      <c r="I14" s="113"/>
    </row>
    <row r="15" spans="1:11" ht="36" hidden="1" x14ac:dyDescent="0.25">
      <c r="A15" s="118"/>
      <c r="B15" s="119" t="s">
        <v>217</v>
      </c>
      <c r="C15" s="116">
        <v>896</v>
      </c>
      <c r="D15" s="115" t="s">
        <v>141</v>
      </c>
      <c r="E15" s="115" t="s">
        <v>117</v>
      </c>
      <c r="F15" s="123" t="s">
        <v>232</v>
      </c>
      <c r="G15" s="123" t="s">
        <v>215</v>
      </c>
      <c r="H15" s="113"/>
      <c r="I15" s="113"/>
    </row>
    <row r="16" spans="1:11" ht="36" x14ac:dyDescent="0.25">
      <c r="A16" s="118"/>
      <c r="B16" s="151" t="s">
        <v>231</v>
      </c>
      <c r="C16" s="116">
        <v>896</v>
      </c>
      <c r="D16" s="115" t="s">
        <v>141</v>
      </c>
      <c r="E16" s="115" t="s">
        <v>117</v>
      </c>
      <c r="F16" s="123" t="s">
        <v>230</v>
      </c>
      <c r="G16" s="123" t="s">
        <v>229</v>
      </c>
      <c r="H16" s="113">
        <v>180</v>
      </c>
      <c r="I16" s="113">
        <v>180</v>
      </c>
    </row>
    <row r="17" spans="1:9" s="110" customFormat="1" ht="48" x14ac:dyDescent="0.25">
      <c r="A17" s="138"/>
      <c r="B17" s="121" t="s">
        <v>228</v>
      </c>
      <c r="C17" s="116">
        <v>896</v>
      </c>
      <c r="D17" s="146" t="s">
        <v>141</v>
      </c>
      <c r="E17" s="146" t="s">
        <v>126</v>
      </c>
      <c r="F17" s="125"/>
      <c r="G17" s="125"/>
      <c r="H17" s="120">
        <f>H22+H18</f>
        <v>1134.355</v>
      </c>
      <c r="I17" s="120">
        <f>I22+I18</f>
        <v>1111.655</v>
      </c>
    </row>
    <row r="18" spans="1:9" s="110" customFormat="1" ht="24" x14ac:dyDescent="0.25">
      <c r="A18" s="118"/>
      <c r="B18" s="162" t="s">
        <v>227</v>
      </c>
      <c r="C18" s="116">
        <v>896</v>
      </c>
      <c r="D18" s="146" t="s">
        <v>141</v>
      </c>
      <c r="E18" s="146" t="s">
        <v>126</v>
      </c>
      <c r="F18" s="123" t="s">
        <v>226</v>
      </c>
      <c r="G18" s="125"/>
      <c r="H18" s="140">
        <f>H19</f>
        <v>464.2</v>
      </c>
      <c r="I18" s="140">
        <f>I19</f>
        <v>464.2</v>
      </c>
    </row>
    <row r="19" spans="1:9" s="110" customFormat="1" x14ac:dyDescent="0.25">
      <c r="A19" s="118"/>
      <c r="B19" s="119" t="s">
        <v>225</v>
      </c>
      <c r="C19" s="116">
        <v>896</v>
      </c>
      <c r="D19" s="115" t="s">
        <v>141</v>
      </c>
      <c r="E19" s="115" t="s">
        <v>126</v>
      </c>
      <c r="F19" s="123" t="s">
        <v>223</v>
      </c>
      <c r="G19" s="123"/>
      <c r="H19" s="135">
        <f>H21+H20</f>
        <v>464.2</v>
      </c>
      <c r="I19" s="135">
        <f>I21+I20</f>
        <v>464.2</v>
      </c>
    </row>
    <row r="20" spans="1:9" s="110" customFormat="1" x14ac:dyDescent="0.25">
      <c r="A20" s="118"/>
      <c r="B20" s="119" t="s">
        <v>224</v>
      </c>
      <c r="C20" s="116">
        <v>896</v>
      </c>
      <c r="D20" s="115" t="s">
        <v>141</v>
      </c>
      <c r="E20" s="115" t="s">
        <v>126</v>
      </c>
      <c r="F20" s="123" t="s">
        <v>223</v>
      </c>
      <c r="G20" s="123" t="s">
        <v>218</v>
      </c>
      <c r="H20" s="135">
        <v>356.5</v>
      </c>
      <c r="I20" s="135">
        <v>356.5</v>
      </c>
    </row>
    <row r="21" spans="1:9" s="110" customFormat="1" ht="36" x14ac:dyDescent="0.25">
      <c r="A21" s="118"/>
      <c r="B21" s="119" t="s">
        <v>217</v>
      </c>
      <c r="C21" s="116">
        <v>896</v>
      </c>
      <c r="D21" s="115" t="s">
        <v>141</v>
      </c>
      <c r="E21" s="115" t="s">
        <v>126</v>
      </c>
      <c r="F21" s="123" t="s">
        <v>223</v>
      </c>
      <c r="G21" s="123" t="s">
        <v>215</v>
      </c>
      <c r="H21" s="135">
        <v>107.7</v>
      </c>
      <c r="I21" s="135">
        <v>107.7</v>
      </c>
    </row>
    <row r="22" spans="1:9" s="110" customFormat="1" x14ac:dyDescent="0.25">
      <c r="A22" s="118"/>
      <c r="B22" s="162" t="s">
        <v>222</v>
      </c>
      <c r="C22" s="116">
        <v>896</v>
      </c>
      <c r="D22" s="146" t="s">
        <v>141</v>
      </c>
      <c r="E22" s="146" t="s">
        <v>126</v>
      </c>
      <c r="F22" s="123" t="s">
        <v>221</v>
      </c>
      <c r="G22" s="123"/>
      <c r="H22" s="140">
        <f>H23+H26</f>
        <v>670.15499999999997</v>
      </c>
      <c r="I22" s="140">
        <f>I23+I26</f>
        <v>647.45499999999993</v>
      </c>
    </row>
    <row r="23" spans="1:9" s="110" customFormat="1" ht="24" x14ac:dyDescent="0.25">
      <c r="A23" s="118"/>
      <c r="B23" s="119" t="s">
        <v>220</v>
      </c>
      <c r="C23" s="116">
        <v>896</v>
      </c>
      <c r="D23" s="115" t="s">
        <v>141</v>
      </c>
      <c r="E23" s="115" t="s">
        <v>126</v>
      </c>
      <c r="F23" s="123" t="s">
        <v>216</v>
      </c>
      <c r="G23" s="123"/>
      <c r="H23" s="135">
        <f>H24+H25</f>
        <v>395.73499999999996</v>
      </c>
      <c r="I23" s="135">
        <f>I24+I25</f>
        <v>363.03500000000003</v>
      </c>
    </row>
    <row r="24" spans="1:9" s="110" customFormat="1" x14ac:dyDescent="0.25">
      <c r="A24" s="118"/>
      <c r="B24" s="119" t="s">
        <v>219</v>
      </c>
      <c r="C24" s="116">
        <v>896</v>
      </c>
      <c r="D24" s="123" t="s">
        <v>141</v>
      </c>
      <c r="E24" s="123" t="s">
        <v>126</v>
      </c>
      <c r="F24" s="123" t="s">
        <v>216</v>
      </c>
      <c r="G24" s="123" t="s">
        <v>218</v>
      </c>
      <c r="H24" s="135">
        <v>303.89999999999998</v>
      </c>
      <c r="I24" s="135">
        <v>278.8</v>
      </c>
    </row>
    <row r="25" spans="1:9" s="110" customFormat="1" ht="36" x14ac:dyDescent="0.25">
      <c r="A25" s="118"/>
      <c r="B25" s="119" t="s">
        <v>217</v>
      </c>
      <c r="C25" s="116">
        <v>896</v>
      </c>
      <c r="D25" s="123" t="s">
        <v>141</v>
      </c>
      <c r="E25" s="123" t="s">
        <v>126</v>
      </c>
      <c r="F25" s="123" t="s">
        <v>216</v>
      </c>
      <c r="G25" s="123" t="s">
        <v>215</v>
      </c>
      <c r="H25" s="135">
        <v>91.834999999999994</v>
      </c>
      <c r="I25" s="135">
        <v>84.234999999999999</v>
      </c>
    </row>
    <row r="26" spans="1:9" s="110" customFormat="1" x14ac:dyDescent="0.25">
      <c r="A26" s="118"/>
      <c r="B26" s="119" t="s">
        <v>214</v>
      </c>
      <c r="C26" s="116">
        <v>896</v>
      </c>
      <c r="D26" s="123" t="s">
        <v>141</v>
      </c>
      <c r="E26" s="123" t="s">
        <v>126</v>
      </c>
      <c r="F26" s="123" t="s">
        <v>201</v>
      </c>
      <c r="G26" s="123"/>
      <c r="H26" s="135">
        <f>H27+H28+H31</f>
        <v>274.41999999999996</v>
      </c>
      <c r="I26" s="135">
        <f>I27+I28+I31</f>
        <v>284.41999999999996</v>
      </c>
    </row>
    <row r="27" spans="1:9" s="110" customFormat="1" ht="24.75" hidden="1" x14ac:dyDescent="0.25">
      <c r="A27" s="138"/>
      <c r="B27" s="161" t="s">
        <v>213</v>
      </c>
      <c r="C27" s="116">
        <v>896</v>
      </c>
      <c r="D27" s="123" t="s">
        <v>141</v>
      </c>
      <c r="E27" s="123" t="s">
        <v>126</v>
      </c>
      <c r="F27" s="123" t="s">
        <v>201</v>
      </c>
      <c r="G27" s="123" t="s">
        <v>212</v>
      </c>
      <c r="H27" s="135">
        <v>0</v>
      </c>
      <c r="I27" s="135">
        <v>0</v>
      </c>
    </row>
    <row r="28" spans="1:9" s="110" customFormat="1" ht="24" x14ac:dyDescent="0.25">
      <c r="A28" s="138"/>
      <c r="B28" s="119" t="s">
        <v>211</v>
      </c>
      <c r="C28" s="116">
        <v>896</v>
      </c>
      <c r="D28" s="123" t="s">
        <v>141</v>
      </c>
      <c r="E28" s="123" t="s">
        <v>126</v>
      </c>
      <c r="F28" s="123" t="s">
        <v>201</v>
      </c>
      <c r="G28" s="123" t="s">
        <v>127</v>
      </c>
      <c r="H28" s="135">
        <f>H29+H30</f>
        <v>261.91999999999996</v>
      </c>
      <c r="I28" s="135">
        <f>I29+I30</f>
        <v>271.91999999999996</v>
      </c>
    </row>
    <row r="29" spans="1:9" s="110" customFormat="1" ht="24" x14ac:dyDescent="0.25">
      <c r="A29" s="138"/>
      <c r="B29" s="119" t="s">
        <v>210</v>
      </c>
      <c r="C29" s="116">
        <v>896</v>
      </c>
      <c r="D29" s="123" t="s">
        <v>141</v>
      </c>
      <c r="E29" s="123" t="s">
        <v>126</v>
      </c>
      <c r="F29" s="123" t="s">
        <v>201</v>
      </c>
      <c r="G29" s="123" t="s">
        <v>209</v>
      </c>
      <c r="H29" s="135">
        <v>70</v>
      </c>
      <c r="I29" s="135">
        <v>70</v>
      </c>
    </row>
    <row r="30" spans="1:9" s="110" customFormat="1" ht="24" x14ac:dyDescent="0.25">
      <c r="A30" s="138"/>
      <c r="B30" s="119" t="s">
        <v>142</v>
      </c>
      <c r="C30" s="116">
        <v>896</v>
      </c>
      <c r="D30" s="123" t="s">
        <v>141</v>
      </c>
      <c r="E30" s="123" t="s">
        <v>126</v>
      </c>
      <c r="F30" s="123" t="s">
        <v>201</v>
      </c>
      <c r="G30" s="123" t="s">
        <v>115</v>
      </c>
      <c r="H30" s="135">
        <v>191.92</v>
      </c>
      <c r="I30" s="135">
        <v>201.92</v>
      </c>
    </row>
    <row r="31" spans="1:9" s="110" customFormat="1" ht="36" x14ac:dyDescent="0.25">
      <c r="A31" s="138"/>
      <c r="B31" s="160" t="s">
        <v>208</v>
      </c>
      <c r="C31" s="116">
        <v>896</v>
      </c>
      <c r="D31" s="123" t="s">
        <v>141</v>
      </c>
      <c r="E31" s="123" t="s">
        <v>126</v>
      </c>
      <c r="F31" s="123" t="s">
        <v>201</v>
      </c>
      <c r="G31" s="123" t="s">
        <v>207</v>
      </c>
      <c r="H31" s="135">
        <f>H32+H33+H34</f>
        <v>12.5</v>
      </c>
      <c r="I31" s="135">
        <f>I32+I33+I34</f>
        <v>12.5</v>
      </c>
    </row>
    <row r="32" spans="1:9" s="110" customFormat="1" ht="24" x14ac:dyDescent="0.25">
      <c r="A32" s="138"/>
      <c r="B32" s="160" t="s">
        <v>206</v>
      </c>
      <c r="C32" s="116">
        <v>896</v>
      </c>
      <c r="D32" s="123" t="s">
        <v>141</v>
      </c>
      <c r="E32" s="123" t="s">
        <v>126</v>
      </c>
      <c r="F32" s="123" t="s">
        <v>201</v>
      </c>
      <c r="G32" s="123" t="s">
        <v>205</v>
      </c>
      <c r="H32" s="135">
        <v>5</v>
      </c>
      <c r="I32" s="135">
        <v>5</v>
      </c>
    </row>
    <row r="33" spans="1:9" s="110" customFormat="1" x14ac:dyDescent="0.25">
      <c r="A33" s="138"/>
      <c r="B33" s="160" t="s">
        <v>204</v>
      </c>
      <c r="C33" s="116">
        <v>896</v>
      </c>
      <c r="D33" s="123" t="s">
        <v>141</v>
      </c>
      <c r="E33" s="123" t="s">
        <v>126</v>
      </c>
      <c r="F33" s="123" t="s">
        <v>201</v>
      </c>
      <c r="G33" s="123" t="s">
        <v>203</v>
      </c>
      <c r="H33" s="135">
        <v>3</v>
      </c>
      <c r="I33" s="135">
        <v>3</v>
      </c>
    </row>
    <row r="34" spans="1:9" s="110" customFormat="1" x14ac:dyDescent="0.25">
      <c r="A34" s="138"/>
      <c r="B34" s="160" t="s">
        <v>202</v>
      </c>
      <c r="C34" s="116">
        <v>896</v>
      </c>
      <c r="D34" s="123" t="s">
        <v>141</v>
      </c>
      <c r="E34" s="123" t="s">
        <v>126</v>
      </c>
      <c r="F34" s="123" t="s">
        <v>201</v>
      </c>
      <c r="G34" s="123" t="s">
        <v>200</v>
      </c>
      <c r="H34" s="135">
        <v>4.5</v>
      </c>
      <c r="I34" s="135">
        <v>4.5</v>
      </c>
    </row>
    <row r="35" spans="1:9" s="110" customFormat="1" x14ac:dyDescent="0.25">
      <c r="A35" s="118"/>
      <c r="B35" s="159" t="s">
        <v>197</v>
      </c>
      <c r="C35" s="116">
        <v>896</v>
      </c>
      <c r="D35" s="125" t="s">
        <v>141</v>
      </c>
      <c r="E35" s="125" t="s">
        <v>196</v>
      </c>
      <c r="F35" s="125"/>
      <c r="G35" s="123"/>
      <c r="H35" s="140">
        <f>H36</f>
        <v>10</v>
      </c>
      <c r="I35" s="140">
        <f>I36</f>
        <v>10</v>
      </c>
    </row>
    <row r="36" spans="1:9" s="110" customFormat="1" x14ac:dyDescent="0.25">
      <c r="A36" s="118"/>
      <c r="B36" s="158" t="s">
        <v>197</v>
      </c>
      <c r="C36" s="116">
        <v>896</v>
      </c>
      <c r="D36" s="123" t="s">
        <v>141</v>
      </c>
      <c r="E36" s="123" t="s">
        <v>196</v>
      </c>
      <c r="F36" s="123" t="s">
        <v>188</v>
      </c>
      <c r="G36" s="123"/>
      <c r="H36" s="135">
        <f>H39</f>
        <v>10</v>
      </c>
      <c r="I36" s="135">
        <f>I39</f>
        <v>10</v>
      </c>
    </row>
    <row r="37" spans="1:9" s="110" customFormat="1" ht="25.5" hidden="1" x14ac:dyDescent="0.25">
      <c r="A37" s="118"/>
      <c r="B37" s="157" t="s">
        <v>198</v>
      </c>
      <c r="C37" s="116">
        <v>896</v>
      </c>
      <c r="D37" s="123" t="s">
        <v>141</v>
      </c>
      <c r="E37" s="123" t="s">
        <v>196</v>
      </c>
      <c r="F37" s="123" t="s">
        <v>199</v>
      </c>
      <c r="G37" s="123" t="s">
        <v>127</v>
      </c>
      <c r="H37" s="135">
        <f>H38</f>
        <v>0</v>
      </c>
      <c r="I37" s="135">
        <f>I38</f>
        <v>0</v>
      </c>
    </row>
    <row r="38" spans="1:9" s="110" customFormat="1" hidden="1" x14ac:dyDescent="0.25">
      <c r="A38" s="118"/>
      <c r="B38" s="156" t="s">
        <v>197</v>
      </c>
      <c r="C38" s="116">
        <v>896</v>
      </c>
      <c r="D38" s="123" t="s">
        <v>141</v>
      </c>
      <c r="E38" s="123" t="s">
        <v>196</v>
      </c>
      <c r="F38" s="123" t="s">
        <v>199</v>
      </c>
      <c r="G38" s="123" t="s">
        <v>115</v>
      </c>
      <c r="H38" s="135"/>
      <c r="I38" s="135"/>
    </row>
    <row r="39" spans="1:9" s="110" customFormat="1" ht="25.5" x14ac:dyDescent="0.25">
      <c r="A39" s="118"/>
      <c r="B39" s="157" t="s">
        <v>198</v>
      </c>
      <c r="C39" s="116">
        <v>896</v>
      </c>
      <c r="D39" s="123" t="s">
        <v>141</v>
      </c>
      <c r="E39" s="123" t="s">
        <v>196</v>
      </c>
      <c r="F39" s="123" t="s">
        <v>195</v>
      </c>
      <c r="G39" s="123"/>
      <c r="H39" s="135">
        <f>H40</f>
        <v>10</v>
      </c>
      <c r="I39" s="135">
        <f>I40</f>
        <v>10</v>
      </c>
    </row>
    <row r="40" spans="1:9" s="110" customFormat="1" x14ac:dyDescent="0.25">
      <c r="A40" s="118"/>
      <c r="B40" s="156" t="s">
        <v>197</v>
      </c>
      <c r="C40" s="116">
        <v>896</v>
      </c>
      <c r="D40" s="123" t="s">
        <v>141</v>
      </c>
      <c r="E40" s="123" t="s">
        <v>196</v>
      </c>
      <c r="F40" s="123" t="s">
        <v>195</v>
      </c>
      <c r="G40" s="123" t="s">
        <v>194</v>
      </c>
      <c r="H40" s="135">
        <v>10</v>
      </c>
      <c r="I40" s="135">
        <v>10</v>
      </c>
    </row>
    <row r="41" spans="1:9" s="110" customFormat="1" x14ac:dyDescent="0.25">
      <c r="A41" s="118"/>
      <c r="B41" s="155" t="s">
        <v>193</v>
      </c>
      <c r="C41" s="116">
        <v>896</v>
      </c>
      <c r="D41" s="123" t="s">
        <v>141</v>
      </c>
      <c r="E41" s="123" t="s">
        <v>150</v>
      </c>
      <c r="F41" s="123"/>
      <c r="G41" s="123"/>
      <c r="H41" s="140">
        <f>H42+H45</f>
        <v>1607.067</v>
      </c>
      <c r="I41" s="140">
        <f>I42+I45</f>
        <v>1753.0730000000001</v>
      </c>
    </row>
    <row r="42" spans="1:9" s="110" customFormat="1" ht="24" x14ac:dyDescent="0.25">
      <c r="A42" s="118"/>
      <c r="B42" s="154" t="s">
        <v>192</v>
      </c>
      <c r="C42" s="116">
        <v>896</v>
      </c>
      <c r="D42" s="123" t="s">
        <v>141</v>
      </c>
      <c r="E42" s="123" t="s">
        <v>150</v>
      </c>
      <c r="F42" s="123" t="s">
        <v>191</v>
      </c>
      <c r="G42" s="123"/>
      <c r="H42" s="113">
        <f>H43+H44</f>
        <v>1606.067</v>
      </c>
      <c r="I42" s="113">
        <f>I43+I44</f>
        <v>1752.0730000000001</v>
      </c>
    </row>
    <row r="43" spans="1:9" s="110" customFormat="1" x14ac:dyDescent="0.25">
      <c r="A43" s="118"/>
      <c r="B43" s="136" t="s">
        <v>180</v>
      </c>
      <c r="C43" s="116">
        <v>896</v>
      </c>
      <c r="D43" s="123" t="s">
        <v>141</v>
      </c>
      <c r="E43" s="123" t="s">
        <v>150</v>
      </c>
      <c r="F43" s="123" t="s">
        <v>190</v>
      </c>
      <c r="G43" s="123" t="s">
        <v>179</v>
      </c>
      <c r="H43" s="113">
        <v>1233.5</v>
      </c>
      <c r="I43" s="113">
        <v>1345.7</v>
      </c>
    </row>
    <row r="44" spans="1:9" s="110" customFormat="1" ht="36" x14ac:dyDescent="0.25">
      <c r="A44" s="118"/>
      <c r="B44" s="136" t="s">
        <v>178</v>
      </c>
      <c r="C44" s="116">
        <v>896</v>
      </c>
      <c r="D44" s="123" t="s">
        <v>141</v>
      </c>
      <c r="E44" s="123" t="s">
        <v>150</v>
      </c>
      <c r="F44" s="123" t="s">
        <v>190</v>
      </c>
      <c r="G44" s="123" t="s">
        <v>177</v>
      </c>
      <c r="H44" s="113">
        <v>372.56700000000001</v>
      </c>
      <c r="I44" s="113">
        <v>406.37299999999999</v>
      </c>
    </row>
    <row r="45" spans="1:9" s="110" customFormat="1" ht="36" x14ac:dyDescent="0.25">
      <c r="A45" s="118"/>
      <c r="B45" s="141" t="s">
        <v>189</v>
      </c>
      <c r="C45" s="116">
        <v>896</v>
      </c>
      <c r="D45" s="123" t="s">
        <v>141</v>
      </c>
      <c r="E45" s="123" t="s">
        <v>150</v>
      </c>
      <c r="F45" s="123" t="s">
        <v>188</v>
      </c>
      <c r="G45" s="125"/>
      <c r="H45" s="120">
        <f>H46</f>
        <v>1</v>
      </c>
      <c r="I45" s="120">
        <f>I46</f>
        <v>1</v>
      </c>
    </row>
    <row r="46" spans="1:9" s="110" customFormat="1" ht="24" x14ac:dyDescent="0.25">
      <c r="A46" s="118"/>
      <c r="B46" s="119" t="s">
        <v>120</v>
      </c>
      <c r="C46" s="116">
        <v>896</v>
      </c>
      <c r="D46" s="123" t="s">
        <v>141</v>
      </c>
      <c r="E46" s="123" t="s">
        <v>150</v>
      </c>
      <c r="F46" s="123" t="s">
        <v>187</v>
      </c>
      <c r="G46" s="123" t="s">
        <v>127</v>
      </c>
      <c r="H46" s="113">
        <f>H47</f>
        <v>1</v>
      </c>
      <c r="I46" s="113">
        <f>I47</f>
        <v>1</v>
      </c>
    </row>
    <row r="47" spans="1:9" s="110" customFormat="1" ht="24" x14ac:dyDescent="0.25">
      <c r="A47" s="118"/>
      <c r="B47" s="119" t="s">
        <v>142</v>
      </c>
      <c r="C47" s="116">
        <v>896</v>
      </c>
      <c r="D47" s="123" t="s">
        <v>141</v>
      </c>
      <c r="E47" s="123" t="s">
        <v>150</v>
      </c>
      <c r="F47" s="123" t="s">
        <v>186</v>
      </c>
      <c r="G47" s="123" t="s">
        <v>115</v>
      </c>
      <c r="H47" s="113">
        <v>1</v>
      </c>
      <c r="I47" s="113">
        <v>1</v>
      </c>
    </row>
    <row r="48" spans="1:9" s="110" customFormat="1" hidden="1" x14ac:dyDescent="0.25">
      <c r="A48" s="118"/>
      <c r="B48" s="136"/>
      <c r="C48" s="116">
        <v>896</v>
      </c>
      <c r="D48" s="123"/>
      <c r="E48" s="123"/>
      <c r="F48" s="123"/>
      <c r="G48" s="123"/>
      <c r="H48" s="113"/>
      <c r="I48" s="113"/>
    </row>
    <row r="49" spans="1:9" s="110" customFormat="1" x14ac:dyDescent="0.25">
      <c r="A49" s="138">
        <v>2</v>
      </c>
      <c r="B49" s="121" t="s">
        <v>185</v>
      </c>
      <c r="C49" s="116">
        <v>896</v>
      </c>
      <c r="D49" s="125" t="s">
        <v>176</v>
      </c>
      <c r="E49" s="125"/>
      <c r="F49" s="125"/>
      <c r="G49" s="125"/>
      <c r="H49" s="140">
        <f t="shared" ref="H49:I51" si="0">H50</f>
        <v>170</v>
      </c>
      <c r="I49" s="140">
        <f t="shared" si="0"/>
        <v>175.9</v>
      </c>
    </row>
    <row r="50" spans="1:9" s="110" customFormat="1" x14ac:dyDescent="0.25">
      <c r="A50" s="138"/>
      <c r="B50" s="139" t="s">
        <v>184</v>
      </c>
      <c r="C50" s="116">
        <v>896</v>
      </c>
      <c r="D50" s="123" t="s">
        <v>176</v>
      </c>
      <c r="E50" s="123" t="s">
        <v>117</v>
      </c>
      <c r="F50" s="123" t="s">
        <v>249</v>
      </c>
      <c r="G50" s="123"/>
      <c r="H50" s="135">
        <f t="shared" si="0"/>
        <v>170</v>
      </c>
      <c r="I50" s="135">
        <f t="shared" si="0"/>
        <v>175.9</v>
      </c>
    </row>
    <row r="51" spans="1:9" s="110" customFormat="1" x14ac:dyDescent="0.25">
      <c r="A51" s="138"/>
      <c r="B51" s="119" t="s">
        <v>182</v>
      </c>
      <c r="C51" s="116">
        <v>896</v>
      </c>
      <c r="D51" s="123" t="s">
        <v>176</v>
      </c>
      <c r="E51" s="123" t="s">
        <v>117</v>
      </c>
      <c r="F51" s="123" t="s">
        <v>175</v>
      </c>
      <c r="G51" s="123"/>
      <c r="H51" s="135">
        <f t="shared" si="0"/>
        <v>170</v>
      </c>
      <c r="I51" s="135">
        <f t="shared" si="0"/>
        <v>175.9</v>
      </c>
    </row>
    <row r="52" spans="1:9" s="110" customFormat="1" ht="48" x14ac:dyDescent="0.25">
      <c r="A52" s="138"/>
      <c r="B52" s="119" t="s">
        <v>181</v>
      </c>
      <c r="C52" s="116">
        <v>896</v>
      </c>
      <c r="D52" s="123" t="s">
        <v>176</v>
      </c>
      <c r="E52" s="123" t="s">
        <v>117</v>
      </c>
      <c r="F52" s="123" t="s">
        <v>175</v>
      </c>
      <c r="G52" s="123"/>
      <c r="H52" s="135">
        <f>H53+H54+H55</f>
        <v>170</v>
      </c>
      <c r="I52" s="135">
        <f>I53+I54+I55</f>
        <v>175.9</v>
      </c>
    </row>
    <row r="53" spans="1:9" s="110" customFormat="1" x14ac:dyDescent="0.25">
      <c r="A53" s="118"/>
      <c r="B53" s="136" t="s">
        <v>180</v>
      </c>
      <c r="C53" s="116">
        <v>896</v>
      </c>
      <c r="D53" s="123" t="s">
        <v>176</v>
      </c>
      <c r="E53" s="123" t="s">
        <v>117</v>
      </c>
      <c r="F53" s="123" t="s">
        <v>175</v>
      </c>
      <c r="G53" s="123" t="s">
        <v>179</v>
      </c>
      <c r="H53" s="135">
        <v>115</v>
      </c>
      <c r="I53" s="135">
        <v>118</v>
      </c>
    </row>
    <row r="54" spans="1:9" s="110" customFormat="1" ht="36" x14ac:dyDescent="0.25">
      <c r="A54" s="118"/>
      <c r="B54" s="136" t="s">
        <v>178</v>
      </c>
      <c r="C54" s="116">
        <v>896</v>
      </c>
      <c r="D54" s="123" t="s">
        <v>176</v>
      </c>
      <c r="E54" s="123" t="s">
        <v>117</v>
      </c>
      <c r="F54" s="123" t="s">
        <v>175</v>
      </c>
      <c r="G54" s="123" t="s">
        <v>177</v>
      </c>
      <c r="H54" s="135">
        <v>34.700000000000003</v>
      </c>
      <c r="I54" s="135">
        <v>35.6</v>
      </c>
    </row>
    <row r="55" spans="1:9" s="110" customFormat="1" ht="24" x14ac:dyDescent="0.25">
      <c r="A55" s="118"/>
      <c r="B55" s="119" t="s">
        <v>142</v>
      </c>
      <c r="C55" s="116">
        <v>896</v>
      </c>
      <c r="D55" s="115" t="s">
        <v>176</v>
      </c>
      <c r="E55" s="115" t="s">
        <v>117</v>
      </c>
      <c r="F55" s="123" t="s">
        <v>175</v>
      </c>
      <c r="G55" s="123" t="s">
        <v>115</v>
      </c>
      <c r="H55" s="113">
        <v>20.3</v>
      </c>
      <c r="I55" s="113">
        <v>22.3</v>
      </c>
    </row>
    <row r="56" spans="1:9" s="110" customFormat="1" hidden="1" x14ac:dyDescent="0.25">
      <c r="A56" s="118"/>
      <c r="B56" s="144" t="s">
        <v>174</v>
      </c>
      <c r="C56" s="116"/>
      <c r="D56" s="123" t="s">
        <v>117</v>
      </c>
      <c r="E56" s="123" t="s">
        <v>171</v>
      </c>
      <c r="F56" s="123" t="s">
        <v>173</v>
      </c>
      <c r="G56" s="123"/>
      <c r="H56" s="120">
        <f>H57+G59</f>
        <v>0</v>
      </c>
      <c r="I56" s="120">
        <f>I57+H59</f>
        <v>0</v>
      </c>
    </row>
    <row r="57" spans="1:9" s="110" customFormat="1" ht="24" hidden="1" x14ac:dyDescent="0.25">
      <c r="A57" s="118"/>
      <c r="B57" s="153" t="s">
        <v>172</v>
      </c>
      <c r="C57" s="116">
        <v>895</v>
      </c>
      <c r="D57" s="123" t="s">
        <v>117</v>
      </c>
      <c r="E57" s="123" t="s">
        <v>171</v>
      </c>
      <c r="F57" s="123" t="s">
        <v>170</v>
      </c>
      <c r="G57" s="123"/>
      <c r="H57" s="113">
        <f>H58</f>
        <v>0</v>
      </c>
      <c r="I57" s="113">
        <f>I58</f>
        <v>0</v>
      </c>
    </row>
    <row r="58" spans="1:9" s="110" customFormat="1" ht="24" hidden="1" x14ac:dyDescent="0.25">
      <c r="A58" s="118"/>
      <c r="B58" s="119" t="s">
        <v>142</v>
      </c>
      <c r="C58" s="116">
        <v>895</v>
      </c>
      <c r="D58" s="123" t="s">
        <v>117</v>
      </c>
      <c r="E58" s="123" t="s">
        <v>171</v>
      </c>
      <c r="F58" s="123" t="s">
        <v>170</v>
      </c>
      <c r="G58" s="123" t="s">
        <v>115</v>
      </c>
      <c r="H58" s="113"/>
      <c r="I58" s="113"/>
    </row>
    <row r="59" spans="1:9" s="110" customFormat="1" ht="24" hidden="1" x14ac:dyDescent="0.25">
      <c r="A59" s="118"/>
      <c r="B59" s="121" t="s">
        <v>169</v>
      </c>
      <c r="C59" s="116">
        <v>895</v>
      </c>
      <c r="D59" s="115" t="s">
        <v>117</v>
      </c>
      <c r="E59" s="115" t="s">
        <v>164</v>
      </c>
      <c r="F59" s="129" t="s">
        <v>168</v>
      </c>
      <c r="G59" s="134"/>
      <c r="H59" s="113">
        <f>H62</f>
        <v>0</v>
      </c>
      <c r="I59" s="113">
        <f>I62</f>
        <v>0</v>
      </c>
    </row>
    <row r="60" spans="1:9" s="110" customFormat="1" ht="24" hidden="1" x14ac:dyDescent="0.25">
      <c r="A60" s="118"/>
      <c r="B60" s="153" t="s">
        <v>167</v>
      </c>
      <c r="C60" s="116"/>
      <c r="D60" s="123" t="s">
        <v>141</v>
      </c>
      <c r="E60" s="123" t="s">
        <v>150</v>
      </c>
      <c r="F60" s="123" t="s">
        <v>166</v>
      </c>
      <c r="G60" s="123"/>
      <c r="H60" s="120">
        <f>H61</f>
        <v>0</v>
      </c>
      <c r="I60" s="120">
        <f>I61</f>
        <v>0</v>
      </c>
    </row>
    <row r="61" spans="1:9" s="110" customFormat="1" ht="24" hidden="1" x14ac:dyDescent="0.25">
      <c r="A61" s="118"/>
      <c r="B61" s="136" t="s">
        <v>142</v>
      </c>
      <c r="C61" s="116"/>
      <c r="D61" s="123" t="s">
        <v>141</v>
      </c>
      <c r="E61" s="123" t="s">
        <v>150</v>
      </c>
      <c r="F61" s="123" t="s">
        <v>166</v>
      </c>
      <c r="G61" s="123" t="s">
        <v>115</v>
      </c>
      <c r="H61" s="113"/>
      <c r="I61" s="113"/>
    </row>
    <row r="62" spans="1:9" s="110" customFormat="1" ht="24" hidden="1" x14ac:dyDescent="0.25">
      <c r="A62" s="118"/>
      <c r="B62" s="152" t="s">
        <v>165</v>
      </c>
      <c r="C62" s="150">
        <v>895</v>
      </c>
      <c r="D62" s="115" t="s">
        <v>117</v>
      </c>
      <c r="E62" s="115" t="s">
        <v>164</v>
      </c>
      <c r="F62" s="129" t="s">
        <v>163</v>
      </c>
      <c r="G62" s="123"/>
      <c r="H62" s="113">
        <f>H63</f>
        <v>0</v>
      </c>
      <c r="I62" s="113">
        <f>I63</f>
        <v>0</v>
      </c>
    </row>
    <row r="63" spans="1:9" s="110" customFormat="1" ht="24" hidden="1" x14ac:dyDescent="0.25">
      <c r="A63" s="118"/>
      <c r="B63" s="151" t="s">
        <v>142</v>
      </c>
      <c r="C63" s="150">
        <v>895</v>
      </c>
      <c r="D63" s="115" t="s">
        <v>117</v>
      </c>
      <c r="E63" s="115" t="s">
        <v>164</v>
      </c>
      <c r="F63" s="129" t="s">
        <v>163</v>
      </c>
      <c r="G63" s="123" t="s">
        <v>115</v>
      </c>
      <c r="H63" s="113"/>
      <c r="I63" s="113"/>
    </row>
    <row r="64" spans="1:9" s="110" customFormat="1" ht="25.5" hidden="1" x14ac:dyDescent="0.25">
      <c r="A64" s="118"/>
      <c r="B64" s="149" t="s">
        <v>162</v>
      </c>
      <c r="C64" s="116">
        <v>895</v>
      </c>
      <c r="D64" s="123" t="s">
        <v>141</v>
      </c>
      <c r="E64" s="123" t="s">
        <v>150</v>
      </c>
      <c r="F64" s="123" t="s">
        <v>161</v>
      </c>
      <c r="G64" s="123"/>
      <c r="H64" s="120">
        <f>H65</f>
        <v>0</v>
      </c>
      <c r="I64" s="120">
        <f>I65</f>
        <v>0</v>
      </c>
    </row>
    <row r="65" spans="1:9" s="110" customFormat="1" ht="25.5" hidden="1" x14ac:dyDescent="0.25">
      <c r="A65" s="118"/>
      <c r="B65" s="148" t="s">
        <v>160</v>
      </c>
      <c r="C65" s="116">
        <v>895</v>
      </c>
      <c r="D65" s="123" t="s">
        <v>141</v>
      </c>
      <c r="E65" s="123" t="s">
        <v>150</v>
      </c>
      <c r="F65" s="123" t="s">
        <v>158</v>
      </c>
      <c r="G65" s="123"/>
      <c r="H65" s="113">
        <f>H66</f>
        <v>0</v>
      </c>
      <c r="I65" s="113">
        <f>I66</f>
        <v>0</v>
      </c>
    </row>
    <row r="66" spans="1:9" s="110" customFormat="1" ht="24" hidden="1" x14ac:dyDescent="0.25">
      <c r="A66" s="118"/>
      <c r="B66" s="147" t="s">
        <v>159</v>
      </c>
      <c r="C66" s="116">
        <v>895</v>
      </c>
      <c r="D66" s="123" t="s">
        <v>141</v>
      </c>
      <c r="E66" s="123" t="s">
        <v>150</v>
      </c>
      <c r="F66" s="123" t="s">
        <v>158</v>
      </c>
      <c r="G66" s="123" t="s">
        <v>115</v>
      </c>
      <c r="H66" s="113"/>
      <c r="I66" s="113"/>
    </row>
    <row r="67" spans="1:9" s="110" customFormat="1" ht="24" hidden="1" x14ac:dyDescent="0.25">
      <c r="A67" s="118"/>
      <c r="B67" s="126" t="s">
        <v>157</v>
      </c>
      <c r="C67" s="116">
        <v>895</v>
      </c>
      <c r="D67" s="146" t="s">
        <v>141</v>
      </c>
      <c r="E67" s="146" t="s">
        <v>150</v>
      </c>
      <c r="F67" s="125" t="s">
        <v>156</v>
      </c>
      <c r="G67" s="146"/>
      <c r="H67" s="120">
        <f>H68</f>
        <v>0</v>
      </c>
      <c r="I67" s="120">
        <f>I68</f>
        <v>0</v>
      </c>
    </row>
    <row r="68" spans="1:9" s="110" customFormat="1" ht="24" hidden="1" x14ac:dyDescent="0.25">
      <c r="A68" s="118"/>
      <c r="B68" s="145" t="s">
        <v>155</v>
      </c>
      <c r="C68" s="116">
        <v>895</v>
      </c>
      <c r="D68" s="123" t="s">
        <v>141</v>
      </c>
      <c r="E68" s="123" t="s">
        <v>150</v>
      </c>
      <c r="F68" s="123" t="s">
        <v>154</v>
      </c>
      <c r="G68" s="123" t="s">
        <v>127</v>
      </c>
      <c r="H68" s="113">
        <f>H69</f>
        <v>0</v>
      </c>
      <c r="I68" s="113">
        <f>I69</f>
        <v>0</v>
      </c>
    </row>
    <row r="69" spans="1:9" s="110" customFormat="1" ht="24" hidden="1" x14ac:dyDescent="0.25">
      <c r="A69" s="118"/>
      <c r="B69" s="119" t="s">
        <v>142</v>
      </c>
      <c r="C69" s="116">
        <v>895</v>
      </c>
      <c r="D69" s="123" t="s">
        <v>141</v>
      </c>
      <c r="E69" s="123" t="s">
        <v>150</v>
      </c>
      <c r="F69" s="123" t="s">
        <v>154</v>
      </c>
      <c r="G69" s="123" t="s">
        <v>115</v>
      </c>
      <c r="H69" s="113">
        <v>0</v>
      </c>
      <c r="I69" s="113">
        <v>0</v>
      </c>
    </row>
    <row r="70" spans="1:9" s="110" customFormat="1" ht="24" hidden="1" x14ac:dyDescent="0.25">
      <c r="A70" s="118"/>
      <c r="B70" s="144" t="s">
        <v>153</v>
      </c>
      <c r="C70" s="116">
        <v>895</v>
      </c>
      <c r="D70" s="123" t="s">
        <v>141</v>
      </c>
      <c r="E70" s="123" t="s">
        <v>150</v>
      </c>
      <c r="F70" s="123" t="s">
        <v>152</v>
      </c>
      <c r="G70" s="123"/>
      <c r="H70" s="120">
        <f>H71</f>
        <v>0</v>
      </c>
      <c r="I70" s="120">
        <f>I71</f>
        <v>0</v>
      </c>
    </row>
    <row r="71" spans="1:9" s="110" customFormat="1" ht="36.75" hidden="1" x14ac:dyDescent="0.25">
      <c r="A71" s="118"/>
      <c r="B71" s="143" t="s">
        <v>151</v>
      </c>
      <c r="C71" s="116">
        <v>895</v>
      </c>
      <c r="D71" s="123" t="s">
        <v>141</v>
      </c>
      <c r="E71" s="123" t="s">
        <v>150</v>
      </c>
      <c r="F71" s="123" t="s">
        <v>149</v>
      </c>
      <c r="G71" s="123"/>
      <c r="H71" s="113">
        <f>H72</f>
        <v>0</v>
      </c>
      <c r="I71" s="113">
        <f>I72</f>
        <v>0</v>
      </c>
    </row>
    <row r="72" spans="1:9" s="110" customFormat="1" ht="24" hidden="1" x14ac:dyDescent="0.25">
      <c r="A72" s="118"/>
      <c r="B72" s="119" t="s">
        <v>142</v>
      </c>
      <c r="C72" s="116">
        <v>895</v>
      </c>
      <c r="D72" s="123" t="s">
        <v>141</v>
      </c>
      <c r="E72" s="123" t="s">
        <v>150</v>
      </c>
      <c r="F72" s="123" t="s">
        <v>149</v>
      </c>
      <c r="G72" s="123" t="s">
        <v>115</v>
      </c>
      <c r="H72" s="113"/>
      <c r="I72" s="113"/>
    </row>
    <row r="73" spans="1:9" s="110" customFormat="1" ht="24" hidden="1" x14ac:dyDescent="0.25">
      <c r="A73" s="118"/>
      <c r="B73" s="121" t="s">
        <v>148</v>
      </c>
      <c r="C73" s="116">
        <v>895</v>
      </c>
      <c r="D73" s="115" t="s">
        <v>126</v>
      </c>
      <c r="E73" s="115" t="s">
        <v>141</v>
      </c>
      <c r="F73" s="115" t="s">
        <v>147</v>
      </c>
      <c r="G73" s="114"/>
      <c r="H73" s="120">
        <f>H76+H74</f>
        <v>0</v>
      </c>
      <c r="I73" s="120">
        <f>I76+I74</f>
        <v>0</v>
      </c>
    </row>
    <row r="74" spans="1:9" s="110" customFormat="1" ht="26.25" hidden="1" x14ac:dyDescent="0.25">
      <c r="A74" s="118"/>
      <c r="B74" s="117" t="s">
        <v>146</v>
      </c>
      <c r="C74" s="116"/>
      <c r="D74" s="115" t="s">
        <v>126</v>
      </c>
      <c r="E74" s="115" t="s">
        <v>141</v>
      </c>
      <c r="F74" s="115" t="s">
        <v>145</v>
      </c>
      <c r="G74" s="114"/>
      <c r="H74" s="120">
        <f>H75</f>
        <v>0</v>
      </c>
      <c r="I74" s="120">
        <f>I75</f>
        <v>0</v>
      </c>
    </row>
    <row r="75" spans="1:9" s="110" customFormat="1" ht="24" hidden="1" x14ac:dyDescent="0.25">
      <c r="A75" s="118"/>
      <c r="B75" s="119" t="s">
        <v>142</v>
      </c>
      <c r="C75" s="116"/>
      <c r="D75" s="115" t="s">
        <v>126</v>
      </c>
      <c r="E75" s="115" t="s">
        <v>141</v>
      </c>
      <c r="F75" s="115" t="s">
        <v>145</v>
      </c>
      <c r="G75" s="114" t="s">
        <v>115</v>
      </c>
      <c r="H75" s="113"/>
      <c r="I75" s="113"/>
    </row>
    <row r="76" spans="1:9" s="110" customFormat="1" ht="26.25" hidden="1" x14ac:dyDescent="0.25">
      <c r="A76" s="118"/>
      <c r="B76" s="117" t="s">
        <v>144</v>
      </c>
      <c r="C76" s="116">
        <v>895</v>
      </c>
      <c r="D76" s="115" t="s">
        <v>126</v>
      </c>
      <c r="E76" s="115" t="s">
        <v>141</v>
      </c>
      <c r="F76" s="115" t="s">
        <v>248</v>
      </c>
      <c r="G76" s="114"/>
      <c r="H76" s="113">
        <f>H77</f>
        <v>0</v>
      </c>
      <c r="I76" s="113">
        <f>I77</f>
        <v>0</v>
      </c>
    </row>
    <row r="77" spans="1:9" s="110" customFormat="1" ht="24" hidden="1" x14ac:dyDescent="0.25">
      <c r="A77" s="118"/>
      <c r="B77" s="119" t="s">
        <v>142</v>
      </c>
      <c r="C77" s="116">
        <v>895</v>
      </c>
      <c r="D77" s="115" t="s">
        <v>126</v>
      </c>
      <c r="E77" s="115" t="s">
        <v>141</v>
      </c>
      <c r="F77" s="142" t="s">
        <v>140</v>
      </c>
      <c r="G77" s="114" t="s">
        <v>115</v>
      </c>
      <c r="H77" s="113"/>
      <c r="I77" s="113"/>
    </row>
  </sheetData>
  <mergeCells count="13">
    <mergeCell ref="G6:G7"/>
    <mergeCell ref="H6:H7"/>
    <mergeCell ref="I6:I7"/>
    <mergeCell ref="F1:I1"/>
    <mergeCell ref="A4:I4"/>
    <mergeCell ref="G5:I5"/>
    <mergeCell ref="A6:A7"/>
    <mergeCell ref="B6:B7"/>
    <mergeCell ref="C6:C7"/>
    <mergeCell ref="D6:D7"/>
    <mergeCell ref="E6:E7"/>
    <mergeCell ref="F6:F7"/>
    <mergeCell ref="C2:I2"/>
  </mergeCells>
  <pageMargins left="0.43307086614173229" right="0.23622047244094491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8"/>
  <sheetViews>
    <sheetView workbookViewId="0">
      <selection activeCell="H35" sqref="H35"/>
    </sheetView>
  </sheetViews>
  <sheetFormatPr defaultColWidth="9.140625" defaultRowHeight="14.25" x14ac:dyDescent="0.2"/>
  <cols>
    <col min="1" max="1" width="40.28515625" style="178" customWidth="1"/>
    <col min="2" max="2" width="32" style="181" customWidth="1"/>
    <col min="3" max="3" width="5.85546875" style="178" customWidth="1"/>
    <col min="4" max="4" width="6.7109375" style="178" customWidth="1"/>
    <col min="5" max="5" width="5" style="178" customWidth="1"/>
    <col min="6" max="6" width="12.140625" style="179" customWidth="1"/>
    <col min="7" max="7" width="5.85546875" style="180" customWidth="1"/>
    <col min="8" max="8" width="9.5703125" style="179" customWidth="1"/>
    <col min="9" max="9" width="42" style="178" customWidth="1"/>
    <col min="10" max="16384" width="9.140625" style="178"/>
  </cols>
  <sheetData>
    <row r="1" spans="1:9" x14ac:dyDescent="0.2">
      <c r="I1" s="3" t="s">
        <v>283</v>
      </c>
    </row>
    <row r="2" spans="1:9" ht="53.25" customHeight="1" x14ac:dyDescent="0.2">
      <c r="G2" s="301" t="s">
        <v>357</v>
      </c>
      <c r="H2" s="301"/>
      <c r="I2" s="301"/>
    </row>
    <row r="3" spans="1:9" ht="15.75" x14ac:dyDescent="0.25">
      <c r="A3" s="300" t="s">
        <v>282</v>
      </c>
      <c r="B3" s="300"/>
      <c r="C3" s="300"/>
      <c r="D3" s="300"/>
      <c r="E3" s="300"/>
      <c r="F3" s="300"/>
      <c r="G3" s="300"/>
      <c r="H3" s="300"/>
      <c r="I3" s="300"/>
    </row>
    <row r="4" spans="1:9" ht="15.75" x14ac:dyDescent="0.25">
      <c r="A4" s="300" t="s">
        <v>352</v>
      </c>
      <c r="B4" s="300"/>
      <c r="C4" s="300"/>
      <c r="D4" s="300"/>
      <c r="E4" s="300"/>
      <c r="F4" s="300"/>
      <c r="G4" s="300"/>
      <c r="H4" s="300"/>
      <c r="I4" s="300"/>
    </row>
    <row r="5" spans="1:9" ht="15.75" hidden="1" x14ac:dyDescent="0.25">
      <c r="A5" s="300"/>
      <c r="B5" s="300"/>
      <c r="C5" s="300"/>
      <c r="D5" s="300"/>
      <c r="E5" s="300"/>
      <c r="F5" s="300"/>
      <c r="G5" s="300"/>
      <c r="H5" s="300"/>
      <c r="I5" s="300"/>
    </row>
    <row r="6" spans="1:9" x14ac:dyDescent="0.2">
      <c r="I6" s="184" t="s">
        <v>281</v>
      </c>
    </row>
    <row r="7" spans="1:9" s="214" customFormat="1" ht="40.5" customHeight="1" x14ac:dyDescent="0.25">
      <c r="A7" s="223" t="s">
        <v>280</v>
      </c>
      <c r="B7" s="223" t="s">
        <v>279</v>
      </c>
      <c r="C7" s="223" t="s">
        <v>278</v>
      </c>
      <c r="D7" s="222" t="s">
        <v>242</v>
      </c>
      <c r="E7" s="222" t="s">
        <v>277</v>
      </c>
      <c r="F7" s="223" t="s">
        <v>276</v>
      </c>
      <c r="G7" s="192" t="s">
        <v>275</v>
      </c>
      <c r="H7" s="222" t="s">
        <v>274</v>
      </c>
      <c r="I7" s="221" t="s">
        <v>273</v>
      </c>
    </row>
    <row r="8" spans="1:9" s="214" customFormat="1" ht="15" customHeight="1" x14ac:dyDescent="0.25">
      <c r="A8" s="223">
        <v>1</v>
      </c>
      <c r="B8" s="223">
        <v>2</v>
      </c>
      <c r="C8" s="223">
        <v>3</v>
      </c>
      <c r="D8" s="222">
        <v>4</v>
      </c>
      <c r="E8" s="222">
        <v>5</v>
      </c>
      <c r="F8" s="223">
        <v>6</v>
      </c>
      <c r="G8" s="192">
        <v>7</v>
      </c>
      <c r="H8" s="222">
        <v>8</v>
      </c>
      <c r="I8" s="221">
        <v>9</v>
      </c>
    </row>
    <row r="9" spans="1:9" s="214" customFormat="1" ht="15.75" x14ac:dyDescent="0.25">
      <c r="A9" s="220" t="s">
        <v>13</v>
      </c>
      <c r="B9" s="219"/>
      <c r="C9" s="219"/>
      <c r="D9" s="219"/>
      <c r="E9" s="219"/>
      <c r="F9" s="218"/>
      <c r="G9" s="217"/>
      <c r="H9" s="216">
        <f>H10+H13+H17+H20+H23+H26</f>
        <v>0</v>
      </c>
      <c r="I9" s="215"/>
    </row>
    <row r="10" spans="1:9" s="182" customFormat="1" ht="77.25" hidden="1" x14ac:dyDescent="0.25">
      <c r="A10" s="194" t="s">
        <v>272</v>
      </c>
      <c r="B10" s="212"/>
      <c r="C10" s="196" t="s">
        <v>253</v>
      </c>
      <c r="D10" s="189" t="s">
        <v>117</v>
      </c>
      <c r="E10" s="189" t="s">
        <v>164</v>
      </c>
      <c r="F10" s="196" t="s">
        <v>168</v>
      </c>
      <c r="G10" s="195"/>
      <c r="H10" s="191">
        <f>H12</f>
        <v>0</v>
      </c>
      <c r="I10" s="190" t="s">
        <v>271</v>
      </c>
    </row>
    <row r="11" spans="1:9" s="182" customFormat="1" ht="38.25" hidden="1" x14ac:dyDescent="0.25">
      <c r="A11" s="211" t="s">
        <v>270</v>
      </c>
      <c r="B11" s="212"/>
      <c r="C11" s="196"/>
      <c r="D11" s="189"/>
      <c r="E11" s="189"/>
      <c r="F11" s="196" t="s">
        <v>269</v>
      </c>
      <c r="G11" s="195"/>
      <c r="H11" s="186">
        <f>H12</f>
        <v>0</v>
      </c>
      <c r="I11" s="190"/>
    </row>
    <row r="12" spans="1:9" s="182" customFormat="1" ht="38.25" hidden="1" x14ac:dyDescent="0.25">
      <c r="A12" s="211"/>
      <c r="B12" s="211" t="s">
        <v>165</v>
      </c>
      <c r="C12" s="196" t="s">
        <v>253</v>
      </c>
      <c r="D12" s="189" t="s">
        <v>117</v>
      </c>
      <c r="E12" s="189" t="s">
        <v>164</v>
      </c>
      <c r="F12" s="196" t="s">
        <v>163</v>
      </c>
      <c r="G12" s="195">
        <v>244</v>
      </c>
      <c r="H12" s="186"/>
      <c r="I12" s="190"/>
    </row>
    <row r="13" spans="1:9" s="182" customFormat="1" ht="77.25" hidden="1" customHeight="1" x14ac:dyDescent="0.25">
      <c r="A13" s="194" t="s">
        <v>268</v>
      </c>
      <c r="B13" s="194"/>
      <c r="C13" s="196">
        <v>896</v>
      </c>
      <c r="D13" s="196" t="s">
        <v>117</v>
      </c>
      <c r="E13" s="196">
        <v>10</v>
      </c>
      <c r="F13" s="196" t="s">
        <v>173</v>
      </c>
      <c r="G13" s="192"/>
      <c r="H13" s="191">
        <f>H15+H16</f>
        <v>0</v>
      </c>
      <c r="I13" s="190" t="s">
        <v>267</v>
      </c>
    </row>
    <row r="14" spans="1:9" s="182" customFormat="1" ht="39.75" hidden="1" customHeight="1" x14ac:dyDescent="0.25">
      <c r="A14" s="211" t="s">
        <v>266</v>
      </c>
      <c r="B14" s="196"/>
      <c r="C14" s="189"/>
      <c r="D14" s="189"/>
      <c r="E14" s="189"/>
      <c r="F14" s="196" t="s">
        <v>265</v>
      </c>
      <c r="G14" s="195"/>
      <c r="H14" s="186">
        <f>H16</f>
        <v>0</v>
      </c>
      <c r="I14" s="190"/>
    </row>
    <row r="15" spans="1:9" s="182" customFormat="1" ht="39.75" hidden="1" customHeight="1" x14ac:dyDescent="0.25">
      <c r="A15" s="211"/>
      <c r="B15" s="213" t="s">
        <v>264</v>
      </c>
      <c r="C15" s="196" t="s">
        <v>253</v>
      </c>
      <c r="D15" s="189" t="s">
        <v>141</v>
      </c>
      <c r="E15" s="189" t="s">
        <v>150</v>
      </c>
      <c r="F15" s="196" t="s">
        <v>166</v>
      </c>
      <c r="G15" s="195" t="s">
        <v>115</v>
      </c>
      <c r="H15" s="186"/>
      <c r="I15" s="190"/>
    </row>
    <row r="16" spans="1:9" s="182" customFormat="1" ht="37.5" hidden="1" customHeight="1" x14ac:dyDescent="0.25">
      <c r="A16" s="211"/>
      <c r="B16" s="211" t="s">
        <v>263</v>
      </c>
      <c r="C16" s="196" t="s">
        <v>253</v>
      </c>
      <c r="D16" s="189" t="s">
        <v>117</v>
      </c>
      <c r="E16" s="189" t="s">
        <v>171</v>
      </c>
      <c r="F16" s="196" t="s">
        <v>170</v>
      </c>
      <c r="G16" s="195" t="s">
        <v>115</v>
      </c>
      <c r="H16" s="186"/>
      <c r="I16" s="190"/>
    </row>
    <row r="17" spans="1:9" s="182" customFormat="1" ht="15" hidden="1" x14ac:dyDescent="0.25">
      <c r="A17" s="194"/>
      <c r="B17" s="212"/>
      <c r="C17" s="196"/>
      <c r="D17" s="189"/>
      <c r="E17" s="189"/>
      <c r="F17" s="196"/>
      <c r="G17" s="195"/>
      <c r="H17" s="186"/>
      <c r="I17" s="190"/>
    </row>
    <row r="18" spans="1:9" s="182" customFormat="1" ht="24" hidden="1" x14ac:dyDescent="0.25">
      <c r="A18" s="210" t="s">
        <v>262</v>
      </c>
      <c r="B18" s="212"/>
      <c r="C18" s="196"/>
      <c r="D18" s="189"/>
      <c r="E18" s="189"/>
      <c r="F18" s="196" t="s">
        <v>158</v>
      </c>
      <c r="G18" s="195"/>
      <c r="H18" s="186">
        <f>H19</f>
        <v>0</v>
      </c>
      <c r="I18" s="190"/>
    </row>
    <row r="19" spans="1:9" s="182" customFormat="1" ht="15" hidden="1" x14ac:dyDescent="0.25">
      <c r="A19" s="211"/>
      <c r="B19" s="210"/>
      <c r="C19" s="196"/>
      <c r="D19" s="189"/>
      <c r="E19" s="189"/>
      <c r="F19" s="196"/>
      <c r="G19" s="195"/>
      <c r="H19" s="186"/>
      <c r="I19" s="190"/>
    </row>
    <row r="20" spans="1:9" s="182" customFormat="1" ht="66.75" hidden="1" customHeight="1" x14ac:dyDescent="0.25">
      <c r="A20" s="209" t="s">
        <v>261</v>
      </c>
      <c r="B20" s="209"/>
      <c r="C20" s="208"/>
      <c r="D20" s="208"/>
      <c r="E20" s="208"/>
      <c r="F20" s="207" t="s">
        <v>156</v>
      </c>
      <c r="G20" s="206"/>
      <c r="H20" s="205">
        <f>H22</f>
        <v>0</v>
      </c>
      <c r="I20" s="199" t="s">
        <v>260</v>
      </c>
    </row>
    <row r="21" spans="1:9" s="182" customFormat="1" ht="25.5" hidden="1" x14ac:dyDescent="0.25">
      <c r="A21" s="204" t="s">
        <v>259</v>
      </c>
      <c r="B21" s="204"/>
      <c r="C21" s="199"/>
      <c r="D21" s="199"/>
      <c r="E21" s="199"/>
      <c r="F21" s="202" t="s">
        <v>258</v>
      </c>
      <c r="G21" s="201"/>
      <c r="H21" s="200">
        <f>H22</f>
        <v>0</v>
      </c>
      <c r="I21" s="199"/>
    </row>
    <row r="22" spans="1:9" s="182" customFormat="1" ht="38.25" hidden="1" x14ac:dyDescent="0.25">
      <c r="A22" s="204"/>
      <c r="B22" s="204" t="s">
        <v>155</v>
      </c>
      <c r="C22" s="202" t="s">
        <v>253</v>
      </c>
      <c r="D22" s="203" t="s">
        <v>141</v>
      </c>
      <c r="E22" s="203" t="s">
        <v>150</v>
      </c>
      <c r="F22" s="202" t="s">
        <v>154</v>
      </c>
      <c r="G22" s="201">
        <v>244</v>
      </c>
      <c r="H22" s="200">
        <v>0</v>
      </c>
      <c r="I22" s="199"/>
    </row>
    <row r="23" spans="1:9" s="182" customFormat="1" ht="102.75" hidden="1" x14ac:dyDescent="0.25">
      <c r="A23" s="194" t="s">
        <v>257</v>
      </c>
      <c r="B23" s="194"/>
      <c r="C23" s="198"/>
      <c r="D23" s="198"/>
      <c r="E23" s="198"/>
      <c r="F23" s="196" t="s">
        <v>152</v>
      </c>
      <c r="G23" s="192"/>
      <c r="H23" s="191">
        <f>H25</f>
        <v>0</v>
      </c>
      <c r="I23" s="190" t="s">
        <v>256</v>
      </c>
    </row>
    <row r="24" spans="1:9" s="182" customFormat="1" ht="39" hidden="1" x14ac:dyDescent="0.25">
      <c r="A24" s="197" t="s">
        <v>255</v>
      </c>
      <c r="B24" s="197"/>
      <c r="C24" s="198"/>
      <c r="D24" s="198"/>
      <c r="E24" s="198"/>
      <c r="F24" s="196" t="s">
        <v>254</v>
      </c>
      <c r="G24" s="192"/>
      <c r="H24" s="186">
        <f>H25</f>
        <v>0</v>
      </c>
      <c r="I24" s="190"/>
    </row>
    <row r="25" spans="1:9" s="182" customFormat="1" ht="64.5" hidden="1" x14ac:dyDescent="0.25">
      <c r="A25" s="197"/>
      <c r="B25" s="197" t="s">
        <v>151</v>
      </c>
      <c r="C25" s="196" t="s">
        <v>253</v>
      </c>
      <c r="D25" s="189" t="s">
        <v>141</v>
      </c>
      <c r="E25" s="189" t="s">
        <v>150</v>
      </c>
      <c r="F25" s="196" t="s">
        <v>149</v>
      </c>
      <c r="G25" s="195">
        <v>244</v>
      </c>
      <c r="H25" s="186">
        <v>0</v>
      </c>
      <c r="I25" s="190"/>
    </row>
    <row r="26" spans="1:9" s="182" customFormat="1" ht="15" x14ac:dyDescent="0.25">
      <c r="A26" s="194"/>
      <c r="B26" s="194"/>
      <c r="C26" s="189"/>
      <c r="D26" s="189"/>
      <c r="E26" s="189"/>
      <c r="F26" s="193"/>
      <c r="G26" s="192"/>
      <c r="H26" s="191"/>
      <c r="I26" s="190"/>
    </row>
    <row r="27" spans="1:9" s="182" customFormat="1" ht="15" hidden="1" x14ac:dyDescent="0.25">
      <c r="A27" s="190"/>
      <c r="B27" s="185"/>
      <c r="C27" s="185"/>
      <c r="D27" s="185"/>
      <c r="E27" s="185"/>
      <c r="F27" s="188"/>
      <c r="G27" s="187"/>
      <c r="H27" s="186"/>
      <c r="I27" s="185"/>
    </row>
    <row r="28" spans="1:9" s="182" customFormat="1" ht="15" x14ac:dyDescent="0.25">
      <c r="A28" s="185"/>
      <c r="B28" s="190"/>
      <c r="C28" s="189"/>
      <c r="D28" s="189"/>
      <c r="E28" s="189"/>
      <c r="F28" s="188"/>
      <c r="G28" s="187"/>
      <c r="H28" s="186"/>
      <c r="I28" s="185"/>
    </row>
    <row r="29" spans="1:9" s="182" customFormat="1" ht="15" x14ac:dyDescent="0.25">
      <c r="A29" s="185"/>
      <c r="B29" s="190"/>
      <c r="C29" s="189"/>
      <c r="D29" s="189"/>
      <c r="E29" s="189"/>
      <c r="F29" s="188"/>
      <c r="G29" s="187"/>
      <c r="H29" s="186"/>
      <c r="I29" s="185"/>
    </row>
    <row r="30" spans="1:9" s="182" customFormat="1" ht="15" x14ac:dyDescent="0.25">
      <c r="A30" s="183"/>
      <c r="B30" s="183"/>
      <c r="C30" s="183"/>
      <c r="D30" s="183"/>
      <c r="E30" s="183"/>
      <c r="F30" s="184"/>
      <c r="G30" s="180"/>
      <c r="H30" s="184"/>
      <c r="I30" s="183"/>
    </row>
    <row r="31" spans="1:9" s="182" customFormat="1" ht="15" x14ac:dyDescent="0.25">
      <c r="A31" s="183"/>
      <c r="B31" s="183"/>
      <c r="C31" s="183"/>
      <c r="D31" s="183"/>
      <c r="E31" s="183"/>
      <c r="F31" s="184"/>
      <c r="G31" s="180"/>
      <c r="H31" s="184"/>
      <c r="I31" s="183"/>
    </row>
    <row r="32" spans="1:9" s="182" customFormat="1" ht="15" x14ac:dyDescent="0.25">
      <c r="A32" s="183"/>
      <c r="B32" s="183"/>
      <c r="C32" s="183"/>
      <c r="D32" s="183"/>
      <c r="E32" s="183"/>
      <c r="F32" s="184"/>
      <c r="G32" s="180"/>
      <c r="H32" s="184"/>
      <c r="I32" s="183"/>
    </row>
    <row r="33" spans="1:9" s="182" customFormat="1" ht="15" x14ac:dyDescent="0.25">
      <c r="A33" s="183"/>
      <c r="B33" s="183"/>
      <c r="C33" s="183"/>
      <c r="D33" s="183"/>
      <c r="E33" s="183"/>
      <c r="F33" s="184"/>
      <c r="G33" s="180"/>
      <c r="H33" s="184"/>
      <c r="I33" s="183"/>
    </row>
    <row r="34" spans="1:9" s="182" customFormat="1" ht="15" x14ac:dyDescent="0.25">
      <c r="A34" s="183"/>
      <c r="B34" s="183"/>
      <c r="C34" s="183"/>
      <c r="D34" s="183"/>
      <c r="E34" s="183"/>
      <c r="F34" s="184"/>
      <c r="G34" s="180"/>
      <c r="H34" s="184"/>
      <c r="I34" s="183"/>
    </row>
    <row r="35" spans="1:9" s="182" customFormat="1" ht="15" x14ac:dyDescent="0.25">
      <c r="A35" s="183"/>
      <c r="B35" s="183"/>
      <c r="C35" s="183"/>
      <c r="D35" s="183"/>
      <c r="E35" s="183"/>
      <c r="F35" s="184"/>
      <c r="G35" s="180"/>
      <c r="H35" s="184"/>
      <c r="I35" s="183"/>
    </row>
    <row r="36" spans="1:9" s="182" customFormat="1" ht="15" x14ac:dyDescent="0.25">
      <c r="A36" s="183"/>
      <c r="B36" s="183"/>
      <c r="C36" s="183"/>
      <c r="D36" s="183"/>
      <c r="E36" s="183"/>
      <c r="F36" s="184"/>
      <c r="G36" s="180"/>
      <c r="H36" s="184"/>
      <c r="I36" s="183"/>
    </row>
    <row r="37" spans="1:9" ht="12.75" x14ac:dyDescent="0.2">
      <c r="B37" s="178"/>
    </row>
    <row r="38" spans="1:9" ht="12.75" x14ac:dyDescent="0.2">
      <c r="B38" s="178"/>
    </row>
  </sheetData>
  <mergeCells count="4">
    <mergeCell ref="A3:I3"/>
    <mergeCell ref="A4:I4"/>
    <mergeCell ref="A5:I5"/>
    <mergeCell ref="G2:I2"/>
  </mergeCells>
  <pageMargins left="0.25" right="0.25" top="0.75" bottom="0.75" header="0.3" footer="0.3"/>
  <pageSetup paperSize="9" scale="9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8"/>
  <sheetViews>
    <sheetView workbookViewId="0">
      <selection activeCell="G33" sqref="G33"/>
    </sheetView>
  </sheetViews>
  <sheetFormatPr defaultColWidth="9.140625" defaultRowHeight="14.25" x14ac:dyDescent="0.2"/>
  <cols>
    <col min="1" max="1" width="33.140625" style="178" customWidth="1"/>
    <col min="2" max="2" width="29.28515625" style="181" customWidth="1"/>
    <col min="3" max="3" width="5.85546875" style="178" customWidth="1"/>
    <col min="4" max="4" width="6.7109375" style="178" customWidth="1"/>
    <col min="5" max="5" width="5" style="178" customWidth="1"/>
    <col min="6" max="6" width="12.140625" style="179" customWidth="1"/>
    <col min="7" max="7" width="5.85546875" style="180" customWidth="1"/>
    <col min="8" max="9" width="9.5703125" style="179" customWidth="1"/>
    <col min="10" max="10" width="42" style="178" customWidth="1"/>
    <col min="11" max="16384" width="9.140625" style="178"/>
  </cols>
  <sheetData>
    <row r="1" spans="1:10" ht="24.75" customHeight="1" x14ac:dyDescent="0.2">
      <c r="J1" s="3" t="s">
        <v>285</v>
      </c>
    </row>
    <row r="2" spans="1:10" ht="53.25" customHeight="1" x14ac:dyDescent="0.2">
      <c r="G2" s="301" t="s">
        <v>358</v>
      </c>
      <c r="H2" s="301"/>
      <c r="I2" s="301"/>
      <c r="J2" s="301"/>
    </row>
    <row r="3" spans="1:10" ht="17.25" customHeight="1" x14ac:dyDescent="0.25">
      <c r="A3" s="300" t="s">
        <v>282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0" ht="12" customHeight="1" x14ac:dyDescent="0.25">
      <c r="A4" s="300" t="s">
        <v>284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 x14ac:dyDescent="0.25">
      <c r="A5" s="300" t="s">
        <v>353</v>
      </c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0.5" customHeight="1" x14ac:dyDescent="0.2">
      <c r="J6" s="3" t="s">
        <v>281</v>
      </c>
    </row>
    <row r="7" spans="1:10" s="214" customFormat="1" ht="34.5" customHeight="1" x14ac:dyDescent="0.25">
      <c r="A7" s="222" t="s">
        <v>280</v>
      </c>
      <c r="B7" s="223" t="s">
        <v>279</v>
      </c>
      <c r="C7" s="223" t="s">
        <v>278</v>
      </c>
      <c r="D7" s="222" t="s">
        <v>242</v>
      </c>
      <c r="E7" s="225" t="s">
        <v>277</v>
      </c>
      <c r="F7" s="223" t="s">
        <v>276</v>
      </c>
      <c r="G7" s="224" t="s">
        <v>275</v>
      </c>
      <c r="H7" s="222" t="s">
        <v>14</v>
      </c>
      <c r="I7" s="222" t="s">
        <v>320</v>
      </c>
      <c r="J7" s="221" t="s">
        <v>273</v>
      </c>
    </row>
    <row r="8" spans="1:10" s="214" customFormat="1" ht="15" customHeight="1" x14ac:dyDescent="0.25">
      <c r="A8" s="223">
        <v>1</v>
      </c>
      <c r="B8" s="223">
        <v>2</v>
      </c>
      <c r="C8" s="223">
        <v>3</v>
      </c>
      <c r="D8" s="222">
        <v>4</v>
      </c>
      <c r="E8" s="222">
        <v>5</v>
      </c>
      <c r="F8" s="223">
        <v>6</v>
      </c>
      <c r="G8" s="192">
        <v>7</v>
      </c>
      <c r="H8" s="222">
        <v>8</v>
      </c>
      <c r="I8" s="222">
        <v>9</v>
      </c>
      <c r="J8" s="221">
        <v>10</v>
      </c>
    </row>
    <row r="9" spans="1:10" s="214" customFormat="1" ht="15.75" x14ac:dyDescent="0.25">
      <c r="A9" s="220" t="s">
        <v>13</v>
      </c>
      <c r="B9" s="219"/>
      <c r="C9" s="219"/>
      <c r="D9" s="219"/>
      <c r="E9" s="219"/>
      <c r="F9" s="218"/>
      <c r="G9" s="217"/>
      <c r="H9" s="216">
        <f>H10+H13+H17+H20+H23+H26</f>
        <v>0</v>
      </c>
      <c r="I9" s="216">
        <f>I10+I13+I26</f>
        <v>0</v>
      </c>
      <c r="J9" s="215"/>
    </row>
    <row r="10" spans="1:10" s="182" customFormat="1" ht="75.75" hidden="1" customHeight="1" x14ac:dyDescent="0.25">
      <c r="A10" s="194" t="s">
        <v>272</v>
      </c>
      <c r="B10" s="212"/>
      <c r="C10" s="196"/>
      <c r="D10" s="189"/>
      <c r="E10" s="189"/>
      <c r="F10" s="196" t="s">
        <v>168</v>
      </c>
      <c r="G10" s="195"/>
      <c r="H10" s="191">
        <f>H12</f>
        <v>0</v>
      </c>
      <c r="I10" s="191">
        <f>I12</f>
        <v>0</v>
      </c>
      <c r="J10" s="190" t="s">
        <v>271</v>
      </c>
    </row>
    <row r="11" spans="1:10" s="182" customFormat="1" ht="38.25" hidden="1" x14ac:dyDescent="0.25">
      <c r="A11" s="211" t="s">
        <v>270</v>
      </c>
      <c r="B11" s="212"/>
      <c r="C11" s="196"/>
      <c r="D11" s="189"/>
      <c r="E11" s="189"/>
      <c r="F11" s="196" t="s">
        <v>269</v>
      </c>
      <c r="G11" s="195"/>
      <c r="H11" s="186">
        <f>H12</f>
        <v>0</v>
      </c>
      <c r="I11" s="186"/>
      <c r="J11" s="190"/>
    </row>
    <row r="12" spans="1:10" s="182" customFormat="1" ht="51.75" hidden="1" customHeight="1" x14ac:dyDescent="0.25">
      <c r="A12" s="211"/>
      <c r="B12" s="211" t="s">
        <v>165</v>
      </c>
      <c r="C12" s="196" t="s">
        <v>253</v>
      </c>
      <c r="D12" s="189" t="s">
        <v>141</v>
      </c>
      <c r="E12" s="189" t="s">
        <v>150</v>
      </c>
      <c r="F12" s="196" t="s">
        <v>163</v>
      </c>
      <c r="G12" s="195">
        <v>244</v>
      </c>
      <c r="H12" s="186">
        <v>0</v>
      </c>
      <c r="I12" s="186"/>
      <c r="J12" s="190"/>
    </row>
    <row r="13" spans="1:10" s="182" customFormat="1" ht="77.25" hidden="1" customHeight="1" x14ac:dyDescent="0.25">
      <c r="A13" s="194" t="s">
        <v>268</v>
      </c>
      <c r="B13" s="194"/>
      <c r="C13" s="198"/>
      <c r="D13" s="198"/>
      <c r="E13" s="198"/>
      <c r="F13" s="196" t="s">
        <v>173</v>
      </c>
      <c r="G13" s="192"/>
      <c r="H13" s="191">
        <f>H15+H16</f>
        <v>0</v>
      </c>
      <c r="I13" s="191">
        <f>I16</f>
        <v>0</v>
      </c>
      <c r="J13" s="190" t="s">
        <v>267</v>
      </c>
    </row>
    <row r="14" spans="1:10" s="182" customFormat="1" ht="39.75" hidden="1" customHeight="1" x14ac:dyDescent="0.25">
      <c r="A14" s="211" t="s">
        <v>266</v>
      </c>
      <c r="B14" s="196"/>
      <c r="C14" s="189"/>
      <c r="D14" s="189"/>
      <c r="E14" s="189"/>
      <c r="F14" s="196" t="s">
        <v>265</v>
      </c>
      <c r="G14" s="195"/>
      <c r="H14" s="186">
        <f>H16</f>
        <v>0</v>
      </c>
      <c r="I14" s="186"/>
      <c r="J14" s="190"/>
    </row>
    <row r="15" spans="1:10" s="182" customFormat="1" ht="39.75" hidden="1" customHeight="1" x14ac:dyDescent="0.25">
      <c r="A15" s="211"/>
      <c r="B15" s="213" t="s">
        <v>264</v>
      </c>
      <c r="C15" s="196" t="s">
        <v>253</v>
      </c>
      <c r="D15" s="189" t="s">
        <v>141</v>
      </c>
      <c r="E15" s="189" t="s">
        <v>150</v>
      </c>
      <c r="F15" s="196" t="s">
        <v>166</v>
      </c>
      <c r="G15" s="195" t="s">
        <v>115</v>
      </c>
      <c r="H15" s="186"/>
      <c r="I15" s="186"/>
      <c r="J15" s="190"/>
    </row>
    <row r="16" spans="1:10" s="182" customFormat="1" ht="39.75" hidden="1" customHeight="1" x14ac:dyDescent="0.25">
      <c r="A16" s="211"/>
      <c r="B16" s="211" t="s">
        <v>263</v>
      </c>
      <c r="C16" s="196" t="s">
        <v>253</v>
      </c>
      <c r="D16" s="189" t="s">
        <v>141</v>
      </c>
      <c r="E16" s="189" t="s">
        <v>150</v>
      </c>
      <c r="F16" s="196" t="s">
        <v>170</v>
      </c>
      <c r="G16" s="195" t="s">
        <v>115</v>
      </c>
      <c r="H16" s="186">
        <v>0</v>
      </c>
      <c r="I16" s="186"/>
      <c r="J16" s="190"/>
    </row>
    <row r="17" spans="1:10" s="182" customFormat="1" ht="15" hidden="1" x14ac:dyDescent="0.25">
      <c r="A17" s="194"/>
      <c r="B17" s="212"/>
      <c r="C17" s="196"/>
      <c r="D17" s="189"/>
      <c r="E17" s="189"/>
      <c r="F17" s="196"/>
      <c r="G17" s="195"/>
      <c r="H17" s="186"/>
      <c r="I17" s="186"/>
      <c r="J17" s="190"/>
    </row>
    <row r="18" spans="1:10" s="182" customFormat="1" ht="24" hidden="1" x14ac:dyDescent="0.25">
      <c r="A18" s="210" t="s">
        <v>262</v>
      </c>
      <c r="B18" s="212"/>
      <c r="C18" s="196"/>
      <c r="D18" s="189"/>
      <c r="E18" s="189"/>
      <c r="F18" s="196" t="s">
        <v>158</v>
      </c>
      <c r="G18" s="195"/>
      <c r="H18" s="186">
        <f>H19</f>
        <v>0</v>
      </c>
      <c r="I18" s="186"/>
      <c r="J18" s="190"/>
    </row>
    <row r="19" spans="1:10" s="182" customFormat="1" ht="15" hidden="1" x14ac:dyDescent="0.25">
      <c r="A19" s="211"/>
      <c r="B19" s="210"/>
      <c r="C19" s="196"/>
      <c r="D19" s="189"/>
      <c r="E19" s="189"/>
      <c r="F19" s="196"/>
      <c r="G19" s="195"/>
      <c r="H19" s="186"/>
      <c r="I19" s="186"/>
      <c r="J19" s="190"/>
    </row>
    <row r="20" spans="1:10" s="182" customFormat="1" ht="66.75" hidden="1" customHeight="1" x14ac:dyDescent="0.25">
      <c r="A20" s="209" t="s">
        <v>261</v>
      </c>
      <c r="B20" s="209"/>
      <c r="C20" s="208"/>
      <c r="D20" s="208"/>
      <c r="E20" s="208"/>
      <c r="F20" s="207" t="s">
        <v>156</v>
      </c>
      <c r="G20" s="206"/>
      <c r="H20" s="205">
        <f>H22</f>
        <v>0</v>
      </c>
      <c r="I20" s="205"/>
      <c r="J20" s="199" t="s">
        <v>260</v>
      </c>
    </row>
    <row r="21" spans="1:10" s="182" customFormat="1" ht="25.5" hidden="1" x14ac:dyDescent="0.25">
      <c r="A21" s="204" t="s">
        <v>259</v>
      </c>
      <c r="B21" s="204"/>
      <c r="C21" s="199"/>
      <c r="D21" s="199"/>
      <c r="E21" s="199"/>
      <c r="F21" s="202" t="s">
        <v>258</v>
      </c>
      <c r="G21" s="201"/>
      <c r="H21" s="200">
        <f>H22</f>
        <v>0</v>
      </c>
      <c r="I21" s="200"/>
      <c r="J21" s="199"/>
    </row>
    <row r="22" spans="1:10" s="182" customFormat="1" ht="38.25" hidden="1" x14ac:dyDescent="0.25">
      <c r="A22" s="204"/>
      <c r="B22" s="204" t="s">
        <v>155</v>
      </c>
      <c r="C22" s="202" t="s">
        <v>253</v>
      </c>
      <c r="D22" s="203" t="s">
        <v>141</v>
      </c>
      <c r="E22" s="203" t="s">
        <v>150</v>
      </c>
      <c r="F22" s="202" t="s">
        <v>154</v>
      </c>
      <c r="G22" s="201">
        <v>244</v>
      </c>
      <c r="H22" s="200">
        <v>0</v>
      </c>
      <c r="I22" s="200"/>
      <c r="J22" s="199"/>
    </row>
    <row r="23" spans="1:10" s="182" customFormat="1" ht="102.75" hidden="1" x14ac:dyDescent="0.25">
      <c r="A23" s="194" t="s">
        <v>257</v>
      </c>
      <c r="B23" s="194"/>
      <c r="C23" s="198"/>
      <c r="D23" s="198"/>
      <c r="E23" s="198"/>
      <c r="F23" s="196" t="s">
        <v>152</v>
      </c>
      <c r="G23" s="192"/>
      <c r="H23" s="191">
        <f>H25</f>
        <v>0</v>
      </c>
      <c r="I23" s="191"/>
      <c r="J23" s="190" t="s">
        <v>256</v>
      </c>
    </row>
    <row r="24" spans="1:10" s="182" customFormat="1" ht="39" hidden="1" x14ac:dyDescent="0.25">
      <c r="A24" s="197" t="s">
        <v>255</v>
      </c>
      <c r="B24" s="197"/>
      <c r="C24" s="198"/>
      <c r="D24" s="198"/>
      <c r="E24" s="198"/>
      <c r="F24" s="196" t="s">
        <v>254</v>
      </c>
      <c r="G24" s="192"/>
      <c r="H24" s="186">
        <f>H25</f>
        <v>0</v>
      </c>
      <c r="I24" s="186"/>
      <c r="J24" s="190"/>
    </row>
    <row r="25" spans="1:10" s="182" customFormat="1" ht="64.5" hidden="1" x14ac:dyDescent="0.25">
      <c r="A25" s="197"/>
      <c r="B25" s="197" t="s">
        <v>151</v>
      </c>
      <c r="C25" s="196" t="s">
        <v>253</v>
      </c>
      <c r="D25" s="189" t="s">
        <v>141</v>
      </c>
      <c r="E25" s="189" t="s">
        <v>150</v>
      </c>
      <c r="F25" s="196" t="s">
        <v>149</v>
      </c>
      <c r="G25" s="195">
        <v>244</v>
      </c>
      <c r="H25" s="186"/>
      <c r="I25" s="186"/>
      <c r="J25" s="190"/>
    </row>
    <row r="26" spans="1:10" s="182" customFormat="1" ht="15" x14ac:dyDescent="0.25">
      <c r="A26" s="194"/>
      <c r="B26" s="194"/>
      <c r="C26" s="189"/>
      <c r="D26" s="189"/>
      <c r="E26" s="189"/>
      <c r="F26" s="193"/>
      <c r="G26" s="192"/>
      <c r="H26" s="191"/>
      <c r="I26" s="191"/>
      <c r="J26" s="190"/>
    </row>
    <row r="27" spans="1:10" s="182" customFormat="1" ht="15" hidden="1" x14ac:dyDescent="0.25">
      <c r="A27" s="190"/>
      <c r="B27" s="185"/>
      <c r="C27" s="185"/>
      <c r="D27" s="185"/>
      <c r="E27" s="185"/>
      <c r="F27" s="188"/>
      <c r="G27" s="187"/>
      <c r="H27" s="186"/>
      <c r="I27" s="186"/>
      <c r="J27" s="185"/>
    </row>
    <row r="28" spans="1:10" s="182" customFormat="1" ht="15" x14ac:dyDescent="0.25">
      <c r="A28" s="185"/>
      <c r="B28" s="190"/>
      <c r="C28" s="189"/>
      <c r="D28" s="189"/>
      <c r="E28" s="189"/>
      <c r="F28" s="188"/>
      <c r="G28" s="187"/>
      <c r="H28" s="186"/>
      <c r="I28" s="186"/>
      <c r="J28" s="185"/>
    </row>
    <row r="29" spans="1:10" s="182" customFormat="1" ht="15" x14ac:dyDescent="0.25">
      <c r="A29" s="185"/>
      <c r="B29" s="190"/>
      <c r="C29" s="189"/>
      <c r="D29" s="189"/>
      <c r="E29" s="189"/>
      <c r="F29" s="188"/>
      <c r="G29" s="187"/>
      <c r="H29" s="186"/>
      <c r="I29" s="186"/>
      <c r="J29" s="185"/>
    </row>
    <row r="30" spans="1:10" s="182" customFormat="1" ht="15" x14ac:dyDescent="0.25">
      <c r="A30" s="183"/>
      <c r="B30" s="183"/>
      <c r="C30" s="183"/>
      <c r="D30" s="183"/>
      <c r="E30" s="183"/>
      <c r="F30" s="184"/>
      <c r="G30" s="180"/>
      <c r="H30" s="184"/>
      <c r="I30" s="184"/>
      <c r="J30" s="183"/>
    </row>
    <row r="31" spans="1:10" s="182" customFormat="1" ht="15" x14ac:dyDescent="0.25">
      <c r="A31" s="183"/>
      <c r="B31" s="183"/>
      <c r="C31" s="183"/>
      <c r="D31" s="183"/>
      <c r="E31" s="183"/>
      <c r="F31" s="184"/>
      <c r="G31" s="180"/>
      <c r="H31" s="184"/>
      <c r="I31" s="184"/>
      <c r="J31" s="183"/>
    </row>
    <row r="32" spans="1:10" s="182" customFormat="1" ht="15" x14ac:dyDescent="0.25">
      <c r="A32" s="183"/>
      <c r="B32" s="183"/>
      <c r="C32" s="183"/>
      <c r="D32" s="183"/>
      <c r="E32" s="183"/>
      <c r="F32" s="184"/>
      <c r="G32" s="180"/>
      <c r="H32" s="184"/>
      <c r="I32" s="184"/>
      <c r="J32" s="183"/>
    </row>
    <row r="33" spans="1:10" s="182" customFormat="1" ht="15" x14ac:dyDescent="0.25">
      <c r="A33" s="183"/>
      <c r="B33" s="183"/>
      <c r="C33" s="183"/>
      <c r="D33" s="183"/>
      <c r="E33" s="183"/>
      <c r="F33" s="184"/>
      <c r="G33" s="180"/>
      <c r="H33" s="184"/>
      <c r="I33" s="184"/>
      <c r="J33" s="183"/>
    </row>
    <row r="34" spans="1:10" s="182" customFormat="1" ht="15" x14ac:dyDescent="0.25">
      <c r="A34" s="183"/>
      <c r="B34" s="183"/>
      <c r="C34" s="183"/>
      <c r="D34" s="183"/>
      <c r="E34" s="183"/>
      <c r="F34" s="184"/>
      <c r="G34" s="180"/>
      <c r="H34" s="184"/>
      <c r="I34" s="184"/>
      <c r="J34" s="183"/>
    </row>
    <row r="35" spans="1:10" s="182" customFormat="1" ht="15" x14ac:dyDescent="0.25">
      <c r="A35" s="183"/>
      <c r="B35" s="183"/>
      <c r="C35" s="183"/>
      <c r="D35" s="183"/>
      <c r="E35" s="183"/>
      <c r="F35" s="184"/>
      <c r="G35" s="180"/>
      <c r="H35" s="184"/>
      <c r="I35" s="184"/>
      <c r="J35" s="183"/>
    </row>
    <row r="36" spans="1:10" s="182" customFormat="1" ht="15" x14ac:dyDescent="0.25">
      <c r="A36" s="183"/>
      <c r="B36" s="183"/>
      <c r="C36" s="183"/>
      <c r="D36" s="183"/>
      <c r="E36" s="183"/>
      <c r="F36" s="184"/>
      <c r="G36" s="180"/>
      <c r="H36" s="184"/>
      <c r="I36" s="184"/>
      <c r="J36" s="183"/>
    </row>
    <row r="37" spans="1:10" ht="12.75" x14ac:dyDescent="0.2">
      <c r="B37" s="178"/>
    </row>
    <row r="38" spans="1:10" ht="12.75" x14ac:dyDescent="0.2">
      <c r="B38" s="178"/>
    </row>
  </sheetData>
  <mergeCells count="4">
    <mergeCell ref="G2:J2"/>
    <mergeCell ref="A3:J3"/>
    <mergeCell ref="A4:J4"/>
    <mergeCell ref="A5:J5"/>
  </mergeCells>
  <pageMargins left="0.25" right="0.25" top="0.75" bottom="0.75" header="0.3" footer="0.3"/>
  <pageSetup paperSize="9" scale="9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F17"/>
  <sheetViews>
    <sheetView tabSelected="1" workbookViewId="0">
      <selection activeCell="B6" sqref="B6:F6"/>
    </sheetView>
  </sheetViews>
  <sheetFormatPr defaultColWidth="9.140625" defaultRowHeight="14.25" x14ac:dyDescent="0.2"/>
  <cols>
    <col min="1" max="1" width="3.42578125" style="178" customWidth="1"/>
    <col min="2" max="2" width="9.140625" style="179" customWidth="1"/>
    <col min="3" max="3" width="52.85546875" style="181" customWidth="1"/>
    <col min="4" max="6" width="10.42578125" style="178" customWidth="1"/>
    <col min="7" max="16384" width="9.140625" style="178"/>
  </cols>
  <sheetData>
    <row r="1" spans="2:6" ht="14.25" customHeight="1" x14ac:dyDescent="0.25">
      <c r="D1" s="256" t="s">
        <v>301</v>
      </c>
      <c r="E1" s="256"/>
      <c r="F1" s="256"/>
    </row>
    <row r="2" spans="2:6" ht="43.5" customHeight="1" x14ac:dyDescent="0.2">
      <c r="C2" s="301" t="s">
        <v>357</v>
      </c>
      <c r="D2" s="301"/>
      <c r="E2" s="301"/>
      <c r="F2" s="301"/>
    </row>
    <row r="3" spans="2:6" x14ac:dyDescent="0.2">
      <c r="B3" s="242"/>
      <c r="C3" s="243"/>
      <c r="D3" s="243"/>
      <c r="E3" s="243"/>
      <c r="F3" s="243"/>
    </row>
    <row r="4" spans="2:6" ht="26.25" customHeight="1" x14ac:dyDescent="0.25">
      <c r="B4" s="300" t="s">
        <v>300</v>
      </c>
      <c r="C4" s="300"/>
      <c r="D4" s="300"/>
      <c r="E4" s="300"/>
      <c r="F4" s="300"/>
    </row>
    <row r="5" spans="2:6" ht="15.75" x14ac:dyDescent="0.25">
      <c r="B5" s="300" t="s">
        <v>299</v>
      </c>
      <c r="C5" s="300"/>
      <c r="D5" s="300"/>
      <c r="E5" s="300"/>
      <c r="F5" s="300"/>
    </row>
    <row r="6" spans="2:6" ht="15.75" x14ac:dyDescent="0.25">
      <c r="B6" s="300" t="s">
        <v>343</v>
      </c>
      <c r="C6" s="300"/>
      <c r="D6" s="300"/>
      <c r="E6" s="300"/>
      <c r="F6" s="300"/>
    </row>
    <row r="7" spans="2:6" x14ac:dyDescent="0.2">
      <c r="D7" s="305" t="s">
        <v>298</v>
      </c>
      <c r="E7" s="305"/>
      <c r="F7" s="305"/>
    </row>
    <row r="8" spans="2:6" s="242" customFormat="1" x14ac:dyDescent="0.2">
      <c r="B8" s="218" t="s">
        <v>245</v>
      </c>
      <c r="C8" s="218" t="s">
        <v>297</v>
      </c>
      <c r="D8" s="218" t="s">
        <v>296</v>
      </c>
      <c r="E8" s="218" t="s">
        <v>325</v>
      </c>
      <c r="F8" s="218" t="s">
        <v>354</v>
      </c>
    </row>
    <row r="9" spans="2:6" s="183" customFormat="1" ht="45.75" customHeight="1" x14ac:dyDescent="0.25">
      <c r="B9" s="238" t="s">
        <v>295</v>
      </c>
      <c r="C9" s="240" t="s">
        <v>294</v>
      </c>
      <c r="D9" s="239">
        <f>D12</f>
        <v>0</v>
      </c>
      <c r="E9" s="239">
        <v>0</v>
      </c>
      <c r="F9" s="239">
        <v>0</v>
      </c>
    </row>
    <row r="10" spans="2:6" s="183" customFormat="1" ht="61.5" customHeight="1" x14ac:dyDescent="0.25">
      <c r="B10" s="241" t="s">
        <v>293</v>
      </c>
      <c r="C10" s="240" t="s">
        <v>292</v>
      </c>
      <c r="D10" s="239">
        <v>0</v>
      </c>
      <c r="E10" s="239">
        <v>0</v>
      </c>
      <c r="F10" s="239">
        <v>0</v>
      </c>
    </row>
    <row r="11" spans="2:6" s="183" customFormat="1" ht="42.75" customHeight="1" x14ac:dyDescent="0.25">
      <c r="B11" s="238" t="s">
        <v>291</v>
      </c>
      <c r="C11" s="237" t="s">
        <v>290</v>
      </c>
      <c r="D11" s="235">
        <f>D14</f>
        <v>0</v>
      </c>
      <c r="E11" s="235">
        <v>0</v>
      </c>
      <c r="F11" s="235">
        <v>0</v>
      </c>
    </row>
    <row r="12" spans="2:6" s="183" customFormat="1" ht="32.25" customHeight="1" x14ac:dyDescent="0.25">
      <c r="B12" s="302" t="s">
        <v>289</v>
      </c>
      <c r="C12" s="237" t="s">
        <v>288</v>
      </c>
      <c r="D12" s="236">
        <v>0</v>
      </c>
      <c r="E12" s="235">
        <v>0</v>
      </c>
      <c r="F12" s="234">
        <v>0</v>
      </c>
    </row>
    <row r="13" spans="2:6" s="182" customFormat="1" ht="15" x14ac:dyDescent="0.25">
      <c r="B13" s="303"/>
      <c r="C13" s="233" t="s">
        <v>287</v>
      </c>
      <c r="D13" s="232">
        <v>0</v>
      </c>
      <c r="E13" s="231">
        <v>0</v>
      </c>
      <c r="F13" s="230">
        <v>0</v>
      </c>
    </row>
    <row r="14" spans="2:6" s="182" customFormat="1" ht="15" x14ac:dyDescent="0.25">
      <c r="B14" s="304"/>
      <c r="C14" s="229" t="s">
        <v>286</v>
      </c>
      <c r="D14" s="228">
        <v>0</v>
      </c>
      <c r="E14" s="227">
        <v>0</v>
      </c>
      <c r="F14" s="226">
        <v>0</v>
      </c>
    </row>
    <row r="15" spans="2:6" s="182" customFormat="1" ht="15" x14ac:dyDescent="0.25">
      <c r="B15" s="184"/>
      <c r="C15" s="183"/>
      <c r="D15" s="183"/>
      <c r="E15" s="183"/>
      <c r="F15" s="183"/>
    </row>
    <row r="16" spans="2:6" ht="12.75" x14ac:dyDescent="0.2">
      <c r="C16" s="178"/>
    </row>
    <row r="17" s="178" customFormat="1" ht="12.75" x14ac:dyDescent="0.2"/>
  </sheetData>
  <mergeCells count="7">
    <mergeCell ref="D1:F1"/>
    <mergeCell ref="B12:B14"/>
    <mergeCell ref="D7:F7"/>
    <mergeCell ref="B4:F4"/>
    <mergeCell ref="B5:F5"/>
    <mergeCell ref="B6:F6"/>
    <mergeCell ref="C2:F2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3"/>
  <sheetViews>
    <sheetView workbookViewId="0">
      <selection activeCell="C7" sqref="C7:D7"/>
    </sheetView>
  </sheetViews>
  <sheetFormatPr defaultRowHeight="12.75" x14ac:dyDescent="0.2"/>
  <cols>
    <col min="1" max="1" width="27.42578125" customWidth="1"/>
    <col min="2" max="2" width="44.28515625" customWidth="1"/>
    <col min="3" max="3" width="11.85546875" customWidth="1"/>
    <col min="4" max="4" width="10.85546875" customWidth="1"/>
  </cols>
  <sheetData>
    <row r="1" spans="1:4" ht="15" customHeight="1" x14ac:dyDescent="0.25">
      <c r="A1" s="1"/>
      <c r="B1" s="256" t="s">
        <v>15</v>
      </c>
      <c r="C1" s="256"/>
      <c r="D1" s="256"/>
    </row>
    <row r="2" spans="1:4" ht="59.25" customHeight="1" x14ac:dyDescent="0.2">
      <c r="A2" s="1"/>
      <c r="B2" s="254" t="s">
        <v>356</v>
      </c>
      <c r="C2" s="254"/>
      <c r="D2" s="254"/>
    </row>
    <row r="3" spans="1:4" ht="12.75" customHeight="1" x14ac:dyDescent="0.2">
      <c r="A3" s="1"/>
      <c r="B3" s="4"/>
      <c r="C3" s="4"/>
    </row>
    <row r="4" spans="1:4" ht="15.75" customHeight="1" x14ac:dyDescent="0.25">
      <c r="A4" s="1"/>
      <c r="B4" s="1"/>
      <c r="C4" s="5"/>
    </row>
    <row r="5" spans="1:4" ht="36.75" customHeight="1" x14ac:dyDescent="0.25">
      <c r="A5" s="255" t="s">
        <v>339</v>
      </c>
      <c r="B5" s="255"/>
      <c r="C5" s="255"/>
      <c r="D5" s="255"/>
    </row>
    <row r="6" spans="1:4" ht="15.75" x14ac:dyDescent="0.25">
      <c r="A6" s="6"/>
      <c r="B6" s="6"/>
      <c r="C6" s="6"/>
    </row>
    <row r="7" spans="1:4" x14ac:dyDescent="0.2">
      <c r="A7" s="7"/>
      <c r="B7" s="7"/>
      <c r="C7" s="257" t="s">
        <v>1</v>
      </c>
      <c r="D7" s="257"/>
    </row>
    <row r="8" spans="1:4" ht="28.5" x14ac:dyDescent="0.2">
      <c r="A8" s="9" t="s">
        <v>2</v>
      </c>
      <c r="B8" s="9" t="s">
        <v>3</v>
      </c>
      <c r="C8" s="9" t="s">
        <v>320</v>
      </c>
      <c r="D8" s="9" t="s">
        <v>340</v>
      </c>
    </row>
    <row r="9" spans="1:4" ht="30.75" customHeight="1" x14ac:dyDescent="0.25">
      <c r="A9" s="10" t="s">
        <v>5</v>
      </c>
      <c r="B9" s="11" t="s">
        <v>6</v>
      </c>
      <c r="C9" s="12">
        <f>C10</f>
        <v>0</v>
      </c>
      <c r="D9" s="12">
        <f>D10</f>
        <v>0</v>
      </c>
    </row>
    <row r="10" spans="1:4" ht="51.75" customHeight="1" x14ac:dyDescent="0.25">
      <c r="A10" s="10" t="s">
        <v>7</v>
      </c>
      <c r="B10" s="13" t="s">
        <v>8</v>
      </c>
      <c r="C10" s="14">
        <v>0</v>
      </c>
      <c r="D10" s="14">
        <v>0</v>
      </c>
    </row>
    <row r="11" spans="1:4" ht="32.25" customHeight="1" x14ac:dyDescent="0.2">
      <c r="A11" s="15" t="s">
        <v>9</v>
      </c>
      <c r="B11" s="16" t="s">
        <v>10</v>
      </c>
      <c r="C11" s="17">
        <f>C12</f>
        <v>0</v>
      </c>
      <c r="D11" s="17">
        <f>D12</f>
        <v>0</v>
      </c>
    </row>
    <row r="12" spans="1:4" ht="48" customHeight="1" x14ac:dyDescent="0.2">
      <c r="A12" s="15" t="s">
        <v>11</v>
      </c>
      <c r="B12" s="18" t="s">
        <v>12</v>
      </c>
      <c r="C12" s="17">
        <v>0</v>
      </c>
      <c r="D12" s="14">
        <v>0</v>
      </c>
    </row>
    <row r="13" spans="1:4" ht="15.75" x14ac:dyDescent="0.25">
      <c r="A13" s="19"/>
      <c r="B13" s="20" t="s">
        <v>13</v>
      </c>
      <c r="C13" s="21">
        <f>C9-C11</f>
        <v>0</v>
      </c>
      <c r="D13" s="21">
        <f>D9-D11</f>
        <v>0</v>
      </c>
    </row>
  </sheetData>
  <mergeCells count="4">
    <mergeCell ref="B1:D1"/>
    <mergeCell ref="B2:D2"/>
    <mergeCell ref="A5:D5"/>
    <mergeCell ref="C7:D7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27"/>
  <sheetViews>
    <sheetView view="pageBreakPreview" zoomScale="80" workbookViewId="0">
      <selection activeCell="B14" sqref="B14"/>
    </sheetView>
  </sheetViews>
  <sheetFormatPr defaultColWidth="9.140625" defaultRowHeight="12.75" x14ac:dyDescent="0.2"/>
  <cols>
    <col min="1" max="1" width="75.140625" style="23" customWidth="1"/>
    <col min="2" max="2" width="45.85546875" style="23" customWidth="1"/>
    <col min="3" max="16384" width="9.140625" style="22"/>
  </cols>
  <sheetData>
    <row r="1" spans="1:2" ht="15.75" x14ac:dyDescent="0.25">
      <c r="A1" s="39"/>
      <c r="B1" s="39" t="s">
        <v>26</v>
      </c>
    </row>
    <row r="2" spans="1:2" ht="115.5" customHeight="1" x14ac:dyDescent="0.25">
      <c r="A2" s="38"/>
      <c r="B2" s="37" t="s">
        <v>357</v>
      </c>
    </row>
    <row r="3" spans="1:2" ht="15.75" x14ac:dyDescent="0.25">
      <c r="A3" s="36"/>
    </row>
    <row r="4" spans="1:2" ht="16.5" x14ac:dyDescent="0.25">
      <c r="A4" s="258" t="s">
        <v>25</v>
      </c>
      <c r="B4" s="258"/>
    </row>
    <row r="5" spans="1:2" ht="16.5" x14ac:dyDescent="0.25">
      <c r="A5" s="258" t="s">
        <v>341</v>
      </c>
      <c r="B5" s="258"/>
    </row>
    <row r="6" spans="1:2" ht="15.75" x14ac:dyDescent="0.25">
      <c r="A6" s="36"/>
      <c r="B6" s="35" t="s">
        <v>24</v>
      </c>
    </row>
    <row r="7" spans="1:2" ht="31.5" customHeight="1" x14ac:dyDescent="0.2">
      <c r="A7" s="34" t="s">
        <v>23</v>
      </c>
      <c r="B7" s="34" t="s">
        <v>22</v>
      </c>
    </row>
    <row r="8" spans="1:2" s="32" customFormat="1" ht="12.75" customHeight="1" x14ac:dyDescent="0.2">
      <c r="A8" s="33">
        <v>1</v>
      </c>
      <c r="B8" s="33">
        <v>2</v>
      </c>
    </row>
    <row r="9" spans="1:2" s="32" customFormat="1" ht="57" hidden="1" customHeight="1" x14ac:dyDescent="0.2">
      <c r="A9" s="31"/>
      <c r="B9" s="33"/>
    </row>
    <row r="10" spans="1:2" s="32" customFormat="1" ht="32.25" hidden="1" customHeight="1" x14ac:dyDescent="0.2">
      <c r="A10" s="244"/>
      <c r="B10" s="245"/>
    </row>
    <row r="11" spans="1:2" s="32" customFormat="1" ht="12.75" hidden="1" customHeight="1" x14ac:dyDescent="0.2">
      <c r="A11" s="33"/>
      <c r="B11" s="33"/>
    </row>
    <row r="12" spans="1:2" s="32" customFormat="1" ht="12.75" hidden="1" customHeight="1" x14ac:dyDescent="0.2">
      <c r="A12" s="33"/>
      <c r="B12" s="33"/>
    </row>
    <row r="13" spans="1:2" ht="39" customHeight="1" x14ac:dyDescent="0.2">
      <c r="A13" s="31" t="s">
        <v>21</v>
      </c>
      <c r="B13" s="30"/>
    </row>
    <row r="14" spans="1:2" ht="39" customHeight="1" x14ac:dyDescent="0.2">
      <c r="A14" s="29" t="s">
        <v>20</v>
      </c>
      <c r="B14" s="28">
        <v>100</v>
      </c>
    </row>
    <row r="15" spans="1:2" ht="24" customHeight="1" x14ac:dyDescent="0.2">
      <c r="A15" s="29" t="s">
        <v>19</v>
      </c>
      <c r="B15" s="28">
        <v>100</v>
      </c>
    </row>
    <row r="16" spans="1:2" ht="24" customHeight="1" x14ac:dyDescent="0.2">
      <c r="A16" s="31" t="s">
        <v>302</v>
      </c>
      <c r="B16" s="245"/>
    </row>
    <row r="17" spans="1:2" ht="53.25" hidden="1" customHeight="1" x14ac:dyDescent="0.2">
      <c r="A17" s="244"/>
      <c r="B17" s="245"/>
    </row>
    <row r="18" spans="1:2" ht="49.5" hidden="1" customHeight="1" x14ac:dyDescent="0.2">
      <c r="A18" s="246"/>
      <c r="B18" s="245"/>
    </row>
    <row r="19" spans="1:2" ht="45" hidden="1" customHeight="1" x14ac:dyDescent="0.2">
      <c r="A19" s="244"/>
      <c r="B19" s="245"/>
    </row>
    <row r="20" spans="1:2" ht="36" customHeight="1" x14ac:dyDescent="0.2">
      <c r="A20" s="31" t="s">
        <v>18</v>
      </c>
      <c r="B20" s="30"/>
    </row>
    <row r="21" spans="1:2" ht="33" customHeight="1" x14ac:dyDescent="0.2">
      <c r="A21" s="29" t="s">
        <v>17</v>
      </c>
      <c r="B21" s="28">
        <v>100</v>
      </c>
    </row>
    <row r="22" spans="1:2" ht="32.25" customHeight="1" x14ac:dyDescent="0.2">
      <c r="A22" s="29" t="s">
        <v>16</v>
      </c>
      <c r="B22" s="28">
        <v>100</v>
      </c>
    </row>
    <row r="23" spans="1:2" ht="18" hidden="1" customHeight="1" x14ac:dyDescent="0.2">
      <c r="A23" s="259"/>
      <c r="B23" s="260"/>
    </row>
    <row r="24" spans="1:2" hidden="1" x14ac:dyDescent="0.2">
      <c r="A24" s="259"/>
      <c r="B24" s="260"/>
    </row>
    <row r="25" spans="1:2" ht="31.5" x14ac:dyDescent="0.2">
      <c r="A25" s="251" t="s">
        <v>333</v>
      </c>
      <c r="B25" s="252">
        <v>100</v>
      </c>
    </row>
    <row r="26" spans="1:2" ht="15.75" x14ac:dyDescent="0.2">
      <c r="A26" s="27"/>
      <c r="B26" s="26"/>
    </row>
    <row r="27" spans="1:2" ht="15.75" x14ac:dyDescent="0.2">
      <c r="A27" s="25"/>
      <c r="B27" s="24"/>
    </row>
  </sheetData>
  <mergeCells count="4">
    <mergeCell ref="A4:B4"/>
    <mergeCell ref="A5:B5"/>
    <mergeCell ref="A23:A24"/>
    <mergeCell ref="B23:B24"/>
  </mergeCells>
  <pageMargins left="0.59055118110236227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40"/>
  <sheetViews>
    <sheetView workbookViewId="0">
      <selection activeCell="C10" sqref="C10"/>
    </sheetView>
  </sheetViews>
  <sheetFormatPr defaultColWidth="9.140625" defaultRowHeight="12.75" x14ac:dyDescent="0.2"/>
  <cols>
    <col min="1" max="1" width="28.7109375" style="42" customWidth="1"/>
    <col min="2" max="2" width="44.28515625" style="41" customWidth="1"/>
    <col min="3" max="3" width="12.42578125" style="40" customWidth="1"/>
    <col min="4" max="16384" width="9.140625" style="22"/>
  </cols>
  <sheetData>
    <row r="1" spans="1:7" x14ac:dyDescent="0.2">
      <c r="A1" s="75"/>
      <c r="B1" s="75"/>
      <c r="C1" s="78" t="s">
        <v>81</v>
      </c>
    </row>
    <row r="2" spans="1:7" ht="57.6" customHeight="1" x14ac:dyDescent="0.2">
      <c r="A2" s="75"/>
      <c r="B2" s="263" t="s">
        <v>357</v>
      </c>
      <c r="C2" s="263"/>
    </row>
    <row r="3" spans="1:7" ht="5.45" customHeight="1" x14ac:dyDescent="0.2">
      <c r="A3" s="75"/>
      <c r="B3" s="75"/>
      <c r="C3" s="74"/>
    </row>
    <row r="4" spans="1:7" ht="28.9" customHeight="1" x14ac:dyDescent="0.25">
      <c r="A4" s="264" t="s">
        <v>342</v>
      </c>
      <c r="B4" s="264"/>
      <c r="C4" s="264"/>
      <c r="D4" s="77"/>
      <c r="E4" s="76"/>
      <c r="F4" s="76"/>
      <c r="G4" s="76"/>
    </row>
    <row r="5" spans="1:7" ht="15.75" hidden="1" x14ac:dyDescent="0.25">
      <c r="A5" s="265"/>
      <c r="B5" s="265"/>
      <c r="C5" s="265"/>
      <c r="D5" s="265"/>
      <c r="E5" s="76"/>
      <c r="F5" s="76"/>
      <c r="G5" s="76"/>
    </row>
    <row r="6" spans="1:7" x14ac:dyDescent="0.2">
      <c r="A6" s="75"/>
      <c r="B6" s="75"/>
      <c r="C6" s="74" t="s">
        <v>80</v>
      </c>
    </row>
    <row r="7" spans="1:7" ht="36" customHeight="1" x14ac:dyDescent="0.2">
      <c r="A7" s="73" t="s">
        <v>79</v>
      </c>
      <c r="B7" s="72" t="s">
        <v>78</v>
      </c>
      <c r="C7" s="71" t="s">
        <v>77</v>
      </c>
    </row>
    <row r="8" spans="1:7" x14ac:dyDescent="0.2">
      <c r="A8" s="70">
        <v>1</v>
      </c>
      <c r="B8" s="70">
        <v>2</v>
      </c>
      <c r="C8" s="69">
        <v>3</v>
      </c>
    </row>
    <row r="9" spans="1:7" ht="15" x14ac:dyDescent="0.2">
      <c r="A9" s="67" t="s">
        <v>76</v>
      </c>
      <c r="B9" s="66" t="s">
        <v>75</v>
      </c>
      <c r="C9" s="62">
        <f>C10</f>
        <v>208</v>
      </c>
    </row>
    <row r="10" spans="1:7" ht="15" x14ac:dyDescent="0.2">
      <c r="A10" s="64" t="s">
        <v>74</v>
      </c>
      <c r="B10" s="65" t="s">
        <v>73</v>
      </c>
      <c r="C10" s="62">
        <v>208</v>
      </c>
    </row>
    <row r="11" spans="1:7" ht="15" x14ac:dyDescent="0.2">
      <c r="A11" s="58" t="s">
        <v>72</v>
      </c>
      <c r="B11" s="63" t="s">
        <v>71</v>
      </c>
      <c r="C11" s="62">
        <f>C12</f>
        <v>0</v>
      </c>
    </row>
    <row r="12" spans="1:7" ht="15" x14ac:dyDescent="0.2">
      <c r="A12" s="56" t="s">
        <v>70</v>
      </c>
      <c r="B12" s="68" t="s">
        <v>69</v>
      </c>
      <c r="C12" s="62">
        <v>0</v>
      </c>
    </row>
    <row r="13" spans="1:7" ht="15" x14ac:dyDescent="0.2">
      <c r="A13" s="67" t="s">
        <v>68</v>
      </c>
      <c r="B13" s="66" t="s">
        <v>67</v>
      </c>
      <c r="C13" s="62">
        <f>C14+C15</f>
        <v>203</v>
      </c>
    </row>
    <row r="14" spans="1:7" ht="15" x14ac:dyDescent="0.2">
      <c r="A14" s="64" t="s">
        <v>66</v>
      </c>
      <c r="B14" s="65" t="s">
        <v>65</v>
      </c>
      <c r="C14" s="62">
        <v>23</v>
      </c>
    </row>
    <row r="15" spans="1:7" ht="15" x14ac:dyDescent="0.2">
      <c r="A15" s="67" t="s">
        <v>64</v>
      </c>
      <c r="B15" s="66" t="s">
        <v>63</v>
      </c>
      <c r="C15" s="62">
        <f>C16+C17</f>
        <v>180</v>
      </c>
    </row>
    <row r="16" spans="1:7" ht="15" x14ac:dyDescent="0.2">
      <c r="A16" s="64" t="s">
        <v>62</v>
      </c>
      <c r="B16" s="65" t="s">
        <v>61</v>
      </c>
      <c r="C16" s="62">
        <v>140</v>
      </c>
    </row>
    <row r="17" spans="1:3" ht="15" x14ac:dyDescent="0.2">
      <c r="A17" s="64" t="s">
        <v>60</v>
      </c>
      <c r="B17" s="59" t="s">
        <v>59</v>
      </c>
      <c r="C17" s="62">
        <v>40</v>
      </c>
    </row>
    <row r="18" spans="1:3" ht="15" x14ac:dyDescent="0.2">
      <c r="A18" s="58" t="s">
        <v>58</v>
      </c>
      <c r="B18" s="63" t="s">
        <v>57</v>
      </c>
      <c r="C18" s="62">
        <f>C19</f>
        <v>0</v>
      </c>
    </row>
    <row r="19" spans="1:3" ht="86.25" customHeight="1" x14ac:dyDescent="0.25">
      <c r="A19" s="56" t="s">
        <v>56</v>
      </c>
      <c r="B19" s="61" t="s">
        <v>55</v>
      </c>
      <c r="C19" s="54">
        <v>0</v>
      </c>
    </row>
    <row r="20" spans="1:3" ht="36" hidden="1" x14ac:dyDescent="0.25">
      <c r="A20" s="58" t="s">
        <v>54</v>
      </c>
      <c r="B20" s="60" t="s">
        <v>53</v>
      </c>
      <c r="C20" s="54">
        <f>C21</f>
        <v>0</v>
      </c>
    </row>
    <row r="21" spans="1:3" ht="77.25" hidden="1" customHeight="1" x14ac:dyDescent="0.25">
      <c r="A21" s="56" t="s">
        <v>52</v>
      </c>
      <c r="B21" s="59" t="s">
        <v>51</v>
      </c>
      <c r="C21" s="54"/>
    </row>
    <row r="22" spans="1:3" ht="27" customHeight="1" x14ac:dyDescent="0.25">
      <c r="A22" s="58" t="s">
        <v>50</v>
      </c>
      <c r="B22" s="60" t="s">
        <v>49</v>
      </c>
      <c r="C22" s="54">
        <f>C23</f>
        <v>11</v>
      </c>
    </row>
    <row r="23" spans="1:3" ht="38.25" customHeight="1" x14ac:dyDescent="0.25">
      <c r="A23" s="56" t="s">
        <v>48</v>
      </c>
      <c r="B23" s="59" t="s">
        <v>47</v>
      </c>
      <c r="C23" s="54">
        <v>11</v>
      </c>
    </row>
    <row r="24" spans="1:3" ht="15" x14ac:dyDescent="0.25">
      <c r="A24" s="58" t="s">
        <v>46</v>
      </c>
      <c r="B24" s="57" t="s">
        <v>45</v>
      </c>
      <c r="C24" s="54">
        <f>C25</f>
        <v>5</v>
      </c>
    </row>
    <row r="25" spans="1:3" ht="23.25" customHeight="1" x14ac:dyDescent="0.25">
      <c r="A25" s="56" t="s">
        <v>335</v>
      </c>
      <c r="B25" s="55" t="s">
        <v>326</v>
      </c>
      <c r="C25" s="54">
        <v>5</v>
      </c>
    </row>
    <row r="26" spans="1:3" ht="15" x14ac:dyDescent="0.25">
      <c r="A26" s="266" t="s">
        <v>44</v>
      </c>
      <c r="B26" s="267"/>
      <c r="C26" s="53">
        <f>C9+C11+C13+C18+C22+C24</f>
        <v>427</v>
      </c>
    </row>
    <row r="27" spans="1:3" x14ac:dyDescent="0.2">
      <c r="A27" s="268" t="s">
        <v>43</v>
      </c>
      <c r="B27" s="269"/>
      <c r="C27" s="43">
        <f>C28</f>
        <v>2628.9362999999998</v>
      </c>
    </row>
    <row r="28" spans="1:3" ht="25.5" x14ac:dyDescent="0.2">
      <c r="A28" s="46" t="s">
        <v>42</v>
      </c>
      <c r="B28" s="49" t="s">
        <v>41</v>
      </c>
      <c r="C28" s="44">
        <f>C29+C32+C35+C38</f>
        <v>2628.9362999999998</v>
      </c>
    </row>
    <row r="29" spans="1:3" ht="25.5" customHeight="1" x14ac:dyDescent="0.2">
      <c r="A29" s="46" t="s">
        <v>305</v>
      </c>
      <c r="B29" s="50" t="s">
        <v>40</v>
      </c>
      <c r="C29" s="44">
        <f>C30+C31</f>
        <v>2397.5663</v>
      </c>
    </row>
    <row r="30" spans="1:3" ht="38.25" x14ac:dyDescent="0.2">
      <c r="A30" s="46" t="s">
        <v>318</v>
      </c>
      <c r="B30" s="49" t="s">
        <v>327</v>
      </c>
      <c r="C30" s="44">
        <v>1460.0613000000001</v>
      </c>
    </row>
    <row r="31" spans="1:3" ht="27.75" customHeight="1" x14ac:dyDescent="0.2">
      <c r="A31" s="46" t="s">
        <v>306</v>
      </c>
      <c r="B31" s="52" t="s">
        <v>39</v>
      </c>
      <c r="C31" s="44">
        <v>937.505</v>
      </c>
    </row>
    <row r="32" spans="1:3" ht="63" hidden="1" customHeight="1" x14ac:dyDescent="0.2">
      <c r="A32" s="46" t="s">
        <v>38</v>
      </c>
      <c r="B32" s="50" t="s">
        <v>37</v>
      </c>
      <c r="C32" s="44">
        <f>C33+C34</f>
        <v>0</v>
      </c>
    </row>
    <row r="33" spans="1:5" ht="54.75" hidden="1" customHeight="1" x14ac:dyDescent="0.2">
      <c r="A33" s="46" t="s">
        <v>36</v>
      </c>
      <c r="B33" s="49" t="s">
        <v>35</v>
      </c>
      <c r="C33" s="51">
        <v>0</v>
      </c>
    </row>
    <row r="34" spans="1:5" ht="27.75" hidden="1" customHeight="1" x14ac:dyDescent="0.2">
      <c r="A34" s="46" t="s">
        <v>34</v>
      </c>
      <c r="B34" s="52" t="s">
        <v>33</v>
      </c>
      <c r="C34" s="51">
        <v>0</v>
      </c>
    </row>
    <row r="35" spans="1:5" ht="25.5" customHeight="1" x14ac:dyDescent="0.2">
      <c r="A35" s="46" t="s">
        <v>307</v>
      </c>
      <c r="B35" s="50" t="s">
        <v>32</v>
      </c>
      <c r="C35" s="44">
        <f>C36+C37</f>
        <v>167.4</v>
      </c>
      <c r="E35" s="250"/>
    </row>
    <row r="36" spans="1:5" ht="51" customHeight="1" x14ac:dyDescent="0.2">
      <c r="A36" s="46" t="s">
        <v>308</v>
      </c>
      <c r="B36" s="49" t="s">
        <v>31</v>
      </c>
      <c r="C36" s="44">
        <v>166.4</v>
      </c>
    </row>
    <row r="37" spans="1:5" ht="38.25" x14ac:dyDescent="0.2">
      <c r="A37" s="46" t="s">
        <v>309</v>
      </c>
      <c r="B37" s="48" t="s">
        <v>30</v>
      </c>
      <c r="C37" s="44">
        <v>1</v>
      </c>
    </row>
    <row r="38" spans="1:5" x14ac:dyDescent="0.2">
      <c r="A38" s="46" t="s">
        <v>310</v>
      </c>
      <c r="B38" s="47" t="s">
        <v>29</v>
      </c>
      <c r="C38" s="44">
        <f>C39</f>
        <v>63.97</v>
      </c>
    </row>
    <row r="39" spans="1:5" ht="25.5" x14ac:dyDescent="0.2">
      <c r="A39" s="46" t="s">
        <v>311</v>
      </c>
      <c r="B39" s="45" t="s">
        <v>28</v>
      </c>
      <c r="C39" s="44">
        <v>63.97</v>
      </c>
    </row>
    <row r="40" spans="1:5" x14ac:dyDescent="0.2">
      <c r="A40" s="261" t="s">
        <v>27</v>
      </c>
      <c r="B40" s="262"/>
      <c r="C40" s="43">
        <f>C26+C27</f>
        <v>3055.9362999999998</v>
      </c>
    </row>
  </sheetData>
  <mergeCells count="6">
    <mergeCell ref="A40:B40"/>
    <mergeCell ref="B2:C2"/>
    <mergeCell ref="A4:C4"/>
    <mergeCell ref="A5:D5"/>
    <mergeCell ref="A26:B26"/>
    <mergeCell ref="A27:B27"/>
  </mergeCells>
  <pageMargins left="1.299212598425197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40"/>
  <sheetViews>
    <sheetView workbookViewId="0">
      <selection activeCell="B7" sqref="B7"/>
    </sheetView>
  </sheetViews>
  <sheetFormatPr defaultColWidth="9.140625" defaultRowHeight="12.75" x14ac:dyDescent="0.2"/>
  <cols>
    <col min="1" max="1" width="25.42578125" style="42" customWidth="1"/>
    <col min="2" max="2" width="44.28515625" style="41" customWidth="1"/>
    <col min="3" max="3" width="9.5703125" style="40" customWidth="1"/>
    <col min="4" max="4" width="9.42578125" style="22" bestFit="1" customWidth="1"/>
    <col min="5" max="16384" width="9.140625" style="22"/>
  </cols>
  <sheetData>
    <row r="1" spans="1:7" x14ac:dyDescent="0.2">
      <c r="A1" s="75"/>
      <c r="B1" s="271" t="s">
        <v>82</v>
      </c>
      <c r="C1" s="271"/>
      <c r="D1" s="271"/>
    </row>
    <row r="2" spans="1:7" ht="54.75" customHeight="1" x14ac:dyDescent="0.2">
      <c r="A2" s="75"/>
      <c r="B2" s="263" t="s">
        <v>357</v>
      </c>
      <c r="C2" s="263"/>
      <c r="D2" s="263"/>
    </row>
    <row r="3" spans="1:7" hidden="1" x14ac:dyDescent="0.2">
      <c r="A3" s="75"/>
      <c r="B3" s="75"/>
      <c r="C3" s="74"/>
    </row>
    <row r="4" spans="1:7" ht="31.5" customHeight="1" x14ac:dyDescent="0.25">
      <c r="A4" s="264" t="s">
        <v>345</v>
      </c>
      <c r="B4" s="264"/>
      <c r="C4" s="264"/>
      <c r="D4" s="264"/>
      <c r="E4" s="76"/>
      <c r="F4" s="76"/>
      <c r="G4" s="76"/>
    </row>
    <row r="5" spans="1:7" ht="15.75" hidden="1" x14ac:dyDescent="0.25">
      <c r="A5" s="265"/>
      <c r="B5" s="265"/>
      <c r="C5" s="265"/>
      <c r="D5" s="265"/>
      <c r="E5" s="76"/>
      <c r="F5" s="76"/>
      <c r="G5" s="76"/>
    </row>
    <row r="6" spans="1:7" x14ac:dyDescent="0.2">
      <c r="A6" s="75"/>
      <c r="B6" s="75"/>
      <c r="C6" s="270" t="s">
        <v>80</v>
      </c>
      <c r="D6" s="270"/>
    </row>
    <row r="7" spans="1:7" ht="30" customHeight="1" x14ac:dyDescent="0.2">
      <c r="A7" s="73" t="s">
        <v>79</v>
      </c>
      <c r="B7" s="80" t="s">
        <v>78</v>
      </c>
      <c r="C7" s="79" t="s">
        <v>321</v>
      </c>
      <c r="D7" s="79" t="s">
        <v>344</v>
      </c>
    </row>
    <row r="8" spans="1:7" x14ac:dyDescent="0.2">
      <c r="A8" s="70">
        <v>1</v>
      </c>
      <c r="B8" s="70">
        <v>2</v>
      </c>
      <c r="C8" s="69">
        <v>3</v>
      </c>
      <c r="D8" s="69">
        <v>4</v>
      </c>
    </row>
    <row r="9" spans="1:7" ht="15" x14ac:dyDescent="0.2">
      <c r="A9" s="67" t="s">
        <v>76</v>
      </c>
      <c r="B9" s="66" t="s">
        <v>75</v>
      </c>
      <c r="C9" s="62">
        <f>C10</f>
        <v>215</v>
      </c>
      <c r="D9" s="62">
        <f>D10</f>
        <v>222</v>
      </c>
    </row>
    <row r="10" spans="1:7" ht="15" x14ac:dyDescent="0.2">
      <c r="A10" s="64" t="s">
        <v>74</v>
      </c>
      <c r="B10" s="65" t="s">
        <v>73</v>
      </c>
      <c r="C10" s="62">
        <v>215</v>
      </c>
      <c r="D10" s="62">
        <v>222</v>
      </c>
    </row>
    <row r="11" spans="1:7" ht="15" x14ac:dyDescent="0.2">
      <c r="A11" s="58" t="s">
        <v>72</v>
      </c>
      <c r="B11" s="63" t="s">
        <v>71</v>
      </c>
      <c r="C11" s="62">
        <f>C12</f>
        <v>0</v>
      </c>
      <c r="D11" s="62">
        <f>D12</f>
        <v>0</v>
      </c>
    </row>
    <row r="12" spans="1:7" ht="15" x14ac:dyDescent="0.2">
      <c r="A12" s="56" t="s">
        <v>70</v>
      </c>
      <c r="B12" s="68" t="s">
        <v>69</v>
      </c>
      <c r="C12" s="62">
        <v>0</v>
      </c>
      <c r="D12" s="62">
        <v>0</v>
      </c>
    </row>
    <row r="13" spans="1:7" ht="15" x14ac:dyDescent="0.2">
      <c r="A13" s="67" t="s">
        <v>68</v>
      </c>
      <c r="B13" s="66" t="s">
        <v>67</v>
      </c>
      <c r="C13" s="62">
        <f>C14+C15</f>
        <v>165</v>
      </c>
      <c r="D13" s="62">
        <f>D14+D15</f>
        <v>167</v>
      </c>
    </row>
    <row r="14" spans="1:7" ht="15" x14ac:dyDescent="0.2">
      <c r="A14" s="64" t="s">
        <v>66</v>
      </c>
      <c r="B14" s="65" t="s">
        <v>65</v>
      </c>
      <c r="C14" s="62">
        <v>24</v>
      </c>
      <c r="D14" s="62">
        <v>25</v>
      </c>
    </row>
    <row r="15" spans="1:7" ht="15" x14ac:dyDescent="0.2">
      <c r="A15" s="67" t="s">
        <v>64</v>
      </c>
      <c r="B15" s="66" t="s">
        <v>63</v>
      </c>
      <c r="C15" s="62">
        <f>C16+C17</f>
        <v>141</v>
      </c>
      <c r="D15" s="62">
        <f>D16+D17</f>
        <v>142</v>
      </c>
    </row>
    <row r="16" spans="1:7" ht="15" x14ac:dyDescent="0.2">
      <c r="A16" s="64" t="s">
        <v>62</v>
      </c>
      <c r="B16" s="65" t="s">
        <v>61</v>
      </c>
      <c r="C16" s="62">
        <v>101</v>
      </c>
      <c r="D16" s="62">
        <v>102</v>
      </c>
    </row>
    <row r="17" spans="1:4" ht="15" x14ac:dyDescent="0.2">
      <c r="A17" s="64" t="s">
        <v>60</v>
      </c>
      <c r="B17" s="59" t="s">
        <v>59</v>
      </c>
      <c r="C17" s="62">
        <v>40</v>
      </c>
      <c r="D17" s="62">
        <v>40</v>
      </c>
    </row>
    <row r="18" spans="1:4" ht="15" x14ac:dyDescent="0.2">
      <c r="A18" s="58" t="s">
        <v>58</v>
      </c>
      <c r="B18" s="63" t="s">
        <v>57</v>
      </c>
      <c r="C18" s="62">
        <f>C19</f>
        <v>0</v>
      </c>
      <c r="D18" s="62">
        <f>D19</f>
        <v>0</v>
      </c>
    </row>
    <row r="19" spans="1:4" ht="83.25" customHeight="1" x14ac:dyDescent="0.25">
      <c r="A19" s="56" t="s">
        <v>56</v>
      </c>
      <c r="B19" s="61" t="s">
        <v>55</v>
      </c>
      <c r="C19" s="54">
        <v>0</v>
      </c>
      <c r="D19" s="54">
        <v>0</v>
      </c>
    </row>
    <row r="20" spans="1:4" ht="36" hidden="1" x14ac:dyDescent="0.25">
      <c r="A20" s="58" t="s">
        <v>54</v>
      </c>
      <c r="B20" s="60" t="s">
        <v>53</v>
      </c>
      <c r="C20" s="54">
        <f>C21</f>
        <v>0</v>
      </c>
      <c r="D20" s="54">
        <f>D21</f>
        <v>0</v>
      </c>
    </row>
    <row r="21" spans="1:4" ht="77.25" hidden="1" customHeight="1" x14ac:dyDescent="0.25">
      <c r="A21" s="56" t="s">
        <v>52</v>
      </c>
      <c r="B21" s="59" t="s">
        <v>51</v>
      </c>
      <c r="C21" s="54"/>
      <c r="D21" s="54"/>
    </row>
    <row r="22" spans="1:4" ht="27" customHeight="1" x14ac:dyDescent="0.25">
      <c r="A22" s="58" t="s">
        <v>50</v>
      </c>
      <c r="B22" s="60" t="s">
        <v>49</v>
      </c>
      <c r="C22" s="54">
        <f>C23</f>
        <v>12</v>
      </c>
      <c r="D22" s="54">
        <f>D23</f>
        <v>13</v>
      </c>
    </row>
    <row r="23" spans="1:4" ht="38.25" customHeight="1" x14ac:dyDescent="0.25">
      <c r="A23" s="56" t="s">
        <v>48</v>
      </c>
      <c r="B23" s="59" t="s">
        <v>47</v>
      </c>
      <c r="C23" s="54">
        <v>12</v>
      </c>
      <c r="D23" s="54">
        <v>13</v>
      </c>
    </row>
    <row r="24" spans="1:4" ht="15" x14ac:dyDescent="0.25">
      <c r="A24" s="58" t="s">
        <v>46</v>
      </c>
      <c r="B24" s="57" t="s">
        <v>45</v>
      </c>
      <c r="C24" s="54">
        <f>C25</f>
        <v>5</v>
      </c>
      <c r="D24" s="54">
        <f>D25</f>
        <v>5</v>
      </c>
    </row>
    <row r="25" spans="1:4" ht="25.5" customHeight="1" x14ac:dyDescent="0.25">
      <c r="A25" s="56" t="s">
        <v>336</v>
      </c>
      <c r="B25" s="55" t="s">
        <v>326</v>
      </c>
      <c r="C25" s="54">
        <v>5</v>
      </c>
      <c r="D25" s="54">
        <v>5</v>
      </c>
    </row>
    <row r="26" spans="1:4" ht="15" x14ac:dyDescent="0.25">
      <c r="A26" s="266" t="s">
        <v>44</v>
      </c>
      <c r="B26" s="267"/>
      <c r="C26" s="53">
        <f>C9+C11+C13+C18+C22+C24</f>
        <v>397</v>
      </c>
      <c r="D26" s="53">
        <f>D9+D11+D13+D18+D22+D24</f>
        <v>407</v>
      </c>
    </row>
    <row r="27" spans="1:4" ht="14.25" x14ac:dyDescent="0.2">
      <c r="A27" s="268" t="s">
        <v>43</v>
      </c>
      <c r="B27" s="269"/>
      <c r="C27" s="53">
        <f>C28</f>
        <v>2704.422</v>
      </c>
      <c r="D27" s="53">
        <f>D28</f>
        <v>2823.6280000000002</v>
      </c>
    </row>
    <row r="28" spans="1:4" ht="25.5" x14ac:dyDescent="0.2">
      <c r="A28" s="46" t="s">
        <v>42</v>
      </c>
      <c r="B28" s="49" t="s">
        <v>41</v>
      </c>
      <c r="C28" s="44">
        <f>C29+C32+C35+C38</f>
        <v>2704.422</v>
      </c>
      <c r="D28" s="44">
        <f>D29+D32+D35+D38</f>
        <v>2823.6280000000002</v>
      </c>
    </row>
    <row r="29" spans="1:4" ht="25.5" customHeight="1" x14ac:dyDescent="0.2">
      <c r="A29" s="46" t="s">
        <v>305</v>
      </c>
      <c r="B29" s="50" t="s">
        <v>40</v>
      </c>
      <c r="C29" s="44">
        <f>C30+C31</f>
        <v>2466.002</v>
      </c>
      <c r="D29" s="44">
        <f>D30+D31</f>
        <v>2579.308</v>
      </c>
    </row>
    <row r="30" spans="1:4" ht="38.25" x14ac:dyDescent="0.2">
      <c r="A30" s="46" t="s">
        <v>318</v>
      </c>
      <c r="B30" s="49" t="s">
        <v>327</v>
      </c>
      <c r="C30" s="44">
        <v>1606.067</v>
      </c>
      <c r="D30" s="44">
        <v>1752.0730000000001</v>
      </c>
    </row>
    <row r="31" spans="1:4" ht="27.75" customHeight="1" x14ac:dyDescent="0.2">
      <c r="A31" s="46" t="s">
        <v>306</v>
      </c>
      <c r="B31" s="52" t="s">
        <v>39</v>
      </c>
      <c r="C31" s="44">
        <v>859.93499999999995</v>
      </c>
      <c r="D31" s="44">
        <v>827.23500000000001</v>
      </c>
    </row>
    <row r="32" spans="1:4" ht="63" hidden="1" customHeight="1" x14ac:dyDescent="0.2">
      <c r="A32" s="46" t="s">
        <v>38</v>
      </c>
      <c r="B32" s="50" t="s">
        <v>37</v>
      </c>
      <c r="C32" s="44">
        <f>C33+C34</f>
        <v>0</v>
      </c>
      <c r="D32" s="44">
        <f>D33+D34</f>
        <v>0</v>
      </c>
    </row>
    <row r="33" spans="1:4" ht="54.75" hidden="1" customHeight="1" x14ac:dyDescent="0.2">
      <c r="A33" s="46" t="s">
        <v>36</v>
      </c>
      <c r="B33" s="49" t="s">
        <v>35</v>
      </c>
      <c r="C33" s="51">
        <v>0</v>
      </c>
      <c r="D33" s="51">
        <v>0</v>
      </c>
    </row>
    <row r="34" spans="1:4" ht="27.75" hidden="1" customHeight="1" x14ac:dyDescent="0.2">
      <c r="A34" s="46" t="s">
        <v>34</v>
      </c>
      <c r="B34" s="52" t="s">
        <v>33</v>
      </c>
      <c r="C34" s="51">
        <v>0</v>
      </c>
      <c r="D34" s="51">
        <v>0</v>
      </c>
    </row>
    <row r="35" spans="1:4" ht="27.75" customHeight="1" x14ac:dyDescent="0.2">
      <c r="A35" s="46" t="s">
        <v>307</v>
      </c>
      <c r="B35" s="50" t="s">
        <v>32</v>
      </c>
      <c r="C35" s="44">
        <f>C36+C37</f>
        <v>171</v>
      </c>
      <c r="D35" s="44">
        <f>D36+D37</f>
        <v>176.9</v>
      </c>
    </row>
    <row r="36" spans="1:4" ht="49.5" customHeight="1" x14ac:dyDescent="0.2">
      <c r="A36" s="46" t="s">
        <v>308</v>
      </c>
      <c r="B36" s="49" t="s">
        <v>31</v>
      </c>
      <c r="C36" s="44">
        <v>170</v>
      </c>
      <c r="D36" s="44">
        <v>175.9</v>
      </c>
    </row>
    <row r="37" spans="1:4" ht="38.25" x14ac:dyDescent="0.2">
      <c r="A37" s="46" t="s">
        <v>309</v>
      </c>
      <c r="B37" s="48" t="s">
        <v>30</v>
      </c>
      <c r="C37" s="44">
        <v>1</v>
      </c>
      <c r="D37" s="44">
        <v>1</v>
      </c>
    </row>
    <row r="38" spans="1:4" x14ac:dyDescent="0.2">
      <c r="A38" s="46" t="s">
        <v>310</v>
      </c>
      <c r="B38" s="47" t="s">
        <v>29</v>
      </c>
      <c r="C38" s="44">
        <f>C39</f>
        <v>67.42</v>
      </c>
      <c r="D38" s="44">
        <f>D39</f>
        <v>67.42</v>
      </c>
    </row>
    <row r="39" spans="1:4" ht="25.5" x14ac:dyDescent="0.2">
      <c r="A39" s="46" t="s">
        <v>311</v>
      </c>
      <c r="B39" s="45" t="s">
        <v>28</v>
      </c>
      <c r="C39" s="44">
        <v>67.42</v>
      </c>
      <c r="D39" s="44">
        <v>67.42</v>
      </c>
    </row>
    <row r="40" spans="1:4" x14ac:dyDescent="0.2">
      <c r="A40" s="261" t="s">
        <v>27</v>
      </c>
      <c r="B40" s="262"/>
      <c r="C40" s="43">
        <f>C26+C27</f>
        <v>3101.422</v>
      </c>
      <c r="D40" s="43">
        <f>D26+D27</f>
        <v>3230.6280000000002</v>
      </c>
    </row>
  </sheetData>
  <mergeCells count="8">
    <mergeCell ref="A40:B40"/>
    <mergeCell ref="C6:D6"/>
    <mergeCell ref="B1:D1"/>
    <mergeCell ref="A5:D5"/>
    <mergeCell ref="A26:B26"/>
    <mergeCell ref="A27:B27"/>
    <mergeCell ref="A4:D4"/>
    <mergeCell ref="B2:D2"/>
  </mergeCells>
  <pageMargins left="1.299212598425197" right="0.70866141732283472" top="0.74803149606299213" bottom="0.35433070866141736" header="0.31496062992125984" footer="0.31496062992125984"/>
  <pageSetup paperSize="9"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42"/>
  <sheetViews>
    <sheetView workbookViewId="0">
      <selection activeCell="C10" sqref="C10:C11"/>
    </sheetView>
  </sheetViews>
  <sheetFormatPr defaultColWidth="9.140625" defaultRowHeight="12.75" x14ac:dyDescent="0.2"/>
  <cols>
    <col min="1" max="1" width="9.28515625" style="22" customWidth="1"/>
    <col min="2" max="2" width="31.28515625" style="76" customWidth="1"/>
    <col min="3" max="3" width="69.5703125" style="41" customWidth="1"/>
    <col min="4" max="16384" width="9.140625" style="22"/>
  </cols>
  <sheetData>
    <row r="1" spans="1:3" x14ac:dyDescent="0.2">
      <c r="A1" s="93"/>
      <c r="C1" s="94" t="s">
        <v>100</v>
      </c>
    </row>
    <row r="2" spans="1:3" x14ac:dyDescent="0.2">
      <c r="A2" s="93"/>
      <c r="C2" s="272" t="s">
        <v>357</v>
      </c>
    </row>
    <row r="3" spans="1:3" x14ac:dyDescent="0.2">
      <c r="A3" s="91"/>
      <c r="C3" s="273"/>
    </row>
    <row r="4" spans="1:3" ht="30" customHeight="1" x14ac:dyDescent="0.2">
      <c r="A4" s="91"/>
      <c r="B4" s="92"/>
      <c r="C4" s="273"/>
    </row>
    <row r="5" spans="1:3" ht="35.25" hidden="1" customHeight="1" x14ac:dyDescent="0.2">
      <c r="A5" s="91"/>
      <c r="C5" s="273"/>
    </row>
    <row r="6" spans="1:3" ht="21.75" customHeight="1" x14ac:dyDescent="0.2">
      <c r="A6" s="274" t="s">
        <v>99</v>
      </c>
      <c r="B6" s="274"/>
      <c r="C6" s="274"/>
    </row>
    <row r="7" spans="1:3" ht="14.25" x14ac:dyDescent="0.2">
      <c r="A7" s="274" t="s">
        <v>98</v>
      </c>
      <c r="B7" s="274"/>
      <c r="C7" s="274"/>
    </row>
    <row r="8" spans="1:3" ht="14.25" x14ac:dyDescent="0.2">
      <c r="A8" s="90"/>
      <c r="B8" s="275" t="s">
        <v>343</v>
      </c>
      <c r="C8" s="275"/>
    </row>
    <row r="9" spans="1:3" ht="15" x14ac:dyDescent="0.25">
      <c r="A9" s="89"/>
    </row>
    <row r="10" spans="1:3" x14ac:dyDescent="0.2">
      <c r="A10" s="276" t="s">
        <v>97</v>
      </c>
      <c r="B10" s="276"/>
      <c r="C10" s="277" t="s">
        <v>96</v>
      </c>
    </row>
    <row r="11" spans="1:3" ht="48" x14ac:dyDescent="0.2">
      <c r="A11" s="88" t="s">
        <v>95</v>
      </c>
      <c r="B11" s="30" t="s">
        <v>94</v>
      </c>
      <c r="C11" s="277"/>
    </row>
    <row r="12" spans="1:3" x14ac:dyDescent="0.2">
      <c r="A12" s="87">
        <v>1</v>
      </c>
      <c r="B12" s="87">
        <v>2</v>
      </c>
      <c r="C12" s="87">
        <v>3</v>
      </c>
    </row>
    <row r="13" spans="1:3" ht="28.5" x14ac:dyDescent="0.2">
      <c r="A13" s="84">
        <v>896</v>
      </c>
      <c r="B13" s="86"/>
      <c r="C13" s="85" t="s">
        <v>93</v>
      </c>
    </row>
    <row r="14" spans="1:3" ht="93.75" customHeight="1" x14ac:dyDescent="0.2">
      <c r="A14" s="84">
        <v>896</v>
      </c>
      <c r="B14" s="247" t="s">
        <v>92</v>
      </c>
      <c r="C14" s="82" t="s">
        <v>337</v>
      </c>
    </row>
    <row r="15" spans="1:3" ht="32.25" customHeight="1" x14ac:dyDescent="0.2">
      <c r="A15" s="84">
        <v>896</v>
      </c>
      <c r="B15" s="83" t="s">
        <v>91</v>
      </c>
      <c r="C15" s="82" t="s">
        <v>90</v>
      </c>
    </row>
    <row r="16" spans="1:3" ht="30" customHeight="1" x14ac:dyDescent="0.2">
      <c r="A16" s="84">
        <v>896</v>
      </c>
      <c r="B16" s="83" t="s">
        <v>89</v>
      </c>
      <c r="C16" s="82" t="s">
        <v>19</v>
      </c>
    </row>
    <row r="17" spans="1:3" ht="15.75" hidden="1" x14ac:dyDescent="0.2">
      <c r="A17" s="84"/>
      <c r="B17" s="83"/>
      <c r="C17" s="82"/>
    </row>
    <row r="18" spans="1:3" ht="30" x14ac:dyDescent="0.2">
      <c r="A18" s="84">
        <v>896</v>
      </c>
      <c r="B18" s="83" t="s">
        <v>88</v>
      </c>
      <c r="C18" s="82" t="s">
        <v>17</v>
      </c>
    </row>
    <row r="19" spans="1:3" ht="28.5" customHeight="1" x14ac:dyDescent="0.2">
      <c r="A19" s="84">
        <v>896</v>
      </c>
      <c r="B19" s="83" t="s">
        <v>87</v>
      </c>
      <c r="C19" s="82" t="s">
        <v>16</v>
      </c>
    </row>
    <row r="20" spans="1:3" hidden="1" x14ac:dyDescent="0.2"/>
    <row r="21" spans="1:3" ht="30" x14ac:dyDescent="0.2">
      <c r="A21" s="84">
        <v>896</v>
      </c>
      <c r="B21" s="83" t="s">
        <v>334</v>
      </c>
      <c r="C21" s="82" t="s">
        <v>326</v>
      </c>
    </row>
    <row r="22" spans="1:3" ht="30" x14ac:dyDescent="0.2">
      <c r="A22" s="84">
        <v>896</v>
      </c>
      <c r="B22" s="83" t="s">
        <v>317</v>
      </c>
      <c r="C22" s="82" t="s">
        <v>332</v>
      </c>
    </row>
    <row r="23" spans="1:3" ht="33.75" customHeight="1" x14ac:dyDescent="0.2">
      <c r="A23" s="84">
        <v>896</v>
      </c>
      <c r="B23" s="83" t="s">
        <v>316</v>
      </c>
      <c r="C23" s="82" t="s">
        <v>86</v>
      </c>
    </row>
    <row r="24" spans="1:3" hidden="1" x14ac:dyDescent="0.2"/>
    <row r="25" spans="1:3" ht="30" x14ac:dyDescent="0.2">
      <c r="A25" s="84">
        <v>896</v>
      </c>
      <c r="B25" s="83" t="s">
        <v>328</v>
      </c>
      <c r="C25" s="82" t="s">
        <v>329</v>
      </c>
    </row>
    <row r="26" spans="1:3" ht="30" x14ac:dyDescent="0.2">
      <c r="A26" s="84">
        <v>896</v>
      </c>
      <c r="B26" s="83" t="s">
        <v>330</v>
      </c>
      <c r="C26" s="82" t="s">
        <v>331</v>
      </c>
    </row>
    <row r="27" spans="1:3" ht="30" x14ac:dyDescent="0.2">
      <c r="A27" s="84">
        <v>896</v>
      </c>
      <c r="B27" s="83" t="s">
        <v>314</v>
      </c>
      <c r="C27" s="82" t="s">
        <v>84</v>
      </c>
    </row>
    <row r="28" spans="1:3" ht="30" x14ac:dyDescent="0.2">
      <c r="A28" s="84">
        <v>896</v>
      </c>
      <c r="B28" s="83" t="s">
        <v>315</v>
      </c>
      <c r="C28" s="82" t="s">
        <v>85</v>
      </c>
    </row>
    <row r="29" spans="1:3" ht="30" x14ac:dyDescent="0.2">
      <c r="A29" s="84">
        <v>896</v>
      </c>
      <c r="B29" s="83" t="s">
        <v>313</v>
      </c>
      <c r="C29" s="82" t="s">
        <v>28</v>
      </c>
    </row>
    <row r="30" spans="1:3" ht="75" x14ac:dyDescent="0.2">
      <c r="A30" s="248">
        <v>896</v>
      </c>
      <c r="B30" s="247" t="s">
        <v>303</v>
      </c>
      <c r="C30" s="249" t="s">
        <v>304</v>
      </c>
    </row>
    <row r="31" spans="1:3" ht="45" x14ac:dyDescent="0.2">
      <c r="A31" s="84">
        <v>896</v>
      </c>
      <c r="B31" s="83" t="s">
        <v>312</v>
      </c>
      <c r="C31" s="82" t="s">
        <v>83</v>
      </c>
    </row>
    <row r="32" spans="1:3" ht="28.5" customHeight="1" x14ac:dyDescent="0.25">
      <c r="A32" s="81"/>
    </row>
    <row r="33" spans="2:3" ht="13.5" customHeight="1" x14ac:dyDescent="0.2"/>
    <row r="34" spans="2:3" ht="15.75" customHeight="1" x14ac:dyDescent="0.2"/>
    <row r="39" spans="2:3" ht="30.75" customHeight="1" x14ac:dyDescent="0.2">
      <c r="B39" s="22"/>
      <c r="C39" s="22"/>
    </row>
    <row r="42" spans="2:3" ht="30.75" customHeight="1" x14ac:dyDescent="0.2">
      <c r="B42" s="22"/>
      <c r="C42" s="22"/>
    </row>
  </sheetData>
  <mergeCells count="6">
    <mergeCell ref="C2:C5"/>
    <mergeCell ref="A6:C6"/>
    <mergeCell ref="A7:C7"/>
    <mergeCell ref="B8:C8"/>
    <mergeCell ref="A10:B10"/>
    <mergeCell ref="C10:C11"/>
  </mergeCells>
  <pageMargins left="0.78740157480314965" right="0.59055118110236227" top="0.78740157480314965" bottom="0.39370078740157483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7"/>
  <sheetViews>
    <sheetView workbookViewId="0">
      <selection activeCell="A5" sqref="A5:C5"/>
    </sheetView>
  </sheetViews>
  <sheetFormatPr defaultRowHeight="12.75" x14ac:dyDescent="0.2"/>
  <cols>
    <col min="2" max="2" width="23.7109375" customWidth="1"/>
    <col min="3" max="3" width="62.5703125" customWidth="1"/>
  </cols>
  <sheetData>
    <row r="1" spans="1:3" ht="15" x14ac:dyDescent="0.25">
      <c r="A1" s="108"/>
      <c r="B1" s="108"/>
      <c r="C1" s="109" t="s">
        <v>114</v>
      </c>
    </row>
    <row r="2" spans="1:3" ht="58.5" customHeight="1" x14ac:dyDescent="0.2">
      <c r="A2" s="108"/>
      <c r="B2" s="107"/>
      <c r="C2" s="278" t="s">
        <v>357</v>
      </c>
    </row>
    <row r="3" spans="1:3" ht="0.75" customHeight="1" x14ac:dyDescent="0.2">
      <c r="A3" s="104"/>
      <c r="B3" s="106"/>
      <c r="C3" s="278"/>
    </row>
    <row r="4" spans="1:3" x14ac:dyDescent="0.2">
      <c r="A4" s="104"/>
      <c r="B4" s="106"/>
      <c r="C4" s="105"/>
    </row>
    <row r="5" spans="1:3" ht="59.25" customHeight="1" x14ac:dyDescent="0.2">
      <c r="A5" s="279" t="s">
        <v>346</v>
      </c>
      <c r="B5" s="279"/>
      <c r="C5" s="279"/>
    </row>
    <row r="6" spans="1:3" hidden="1" x14ac:dyDescent="0.2">
      <c r="A6" s="104"/>
      <c r="B6" s="104"/>
      <c r="C6" s="104"/>
    </row>
    <row r="7" spans="1:3" ht="61.5" customHeight="1" x14ac:dyDescent="0.2">
      <c r="A7" s="103" t="s">
        <v>113</v>
      </c>
      <c r="B7" s="103" t="s">
        <v>112</v>
      </c>
      <c r="C7" s="103" t="s">
        <v>3</v>
      </c>
    </row>
    <row r="8" spans="1:3" ht="33.75" customHeight="1" x14ac:dyDescent="0.2">
      <c r="A8" s="102">
        <v>896</v>
      </c>
      <c r="B8" s="98"/>
      <c r="C8" s="16" t="s">
        <v>93</v>
      </c>
    </row>
    <row r="9" spans="1:3" ht="41.25" customHeight="1" x14ac:dyDescent="0.2">
      <c r="A9" s="99">
        <v>896</v>
      </c>
      <c r="B9" s="98" t="s">
        <v>111</v>
      </c>
      <c r="C9" s="18" t="s">
        <v>110</v>
      </c>
    </row>
    <row r="10" spans="1:3" ht="37.5" customHeight="1" x14ac:dyDescent="0.2">
      <c r="A10" s="99">
        <v>896</v>
      </c>
      <c r="B10" s="98" t="s">
        <v>109</v>
      </c>
      <c r="C10" s="97" t="s">
        <v>108</v>
      </c>
    </row>
    <row r="11" spans="1:3" ht="54.75" customHeight="1" x14ac:dyDescent="0.2">
      <c r="A11" s="99">
        <v>896</v>
      </c>
      <c r="B11" s="98" t="s">
        <v>107</v>
      </c>
      <c r="C11" s="101" t="s">
        <v>106</v>
      </c>
    </row>
    <row r="12" spans="1:3" ht="54.75" customHeight="1" x14ac:dyDescent="0.2">
      <c r="A12" s="99">
        <v>896</v>
      </c>
      <c r="B12" s="98" t="s">
        <v>105</v>
      </c>
      <c r="C12" s="100" t="s">
        <v>104</v>
      </c>
    </row>
    <row r="13" spans="1:3" ht="39" customHeight="1" x14ac:dyDescent="0.2">
      <c r="A13" s="99">
        <v>896</v>
      </c>
      <c r="B13" s="98" t="s">
        <v>102</v>
      </c>
      <c r="C13" s="97" t="s">
        <v>103</v>
      </c>
    </row>
    <row r="14" spans="1:3" ht="35.25" customHeight="1" x14ac:dyDescent="0.2">
      <c r="A14" s="99">
        <v>896</v>
      </c>
      <c r="B14" s="98" t="s">
        <v>102</v>
      </c>
      <c r="C14" s="97" t="s">
        <v>101</v>
      </c>
    </row>
    <row r="15" spans="1:3" x14ac:dyDescent="0.2">
      <c r="A15" s="96"/>
      <c r="B15" s="96"/>
      <c r="C15" s="96"/>
    </row>
    <row r="16" spans="1:3" x14ac:dyDescent="0.2">
      <c r="A16" s="96"/>
      <c r="B16" s="96"/>
      <c r="C16" s="96"/>
    </row>
    <row r="17" spans="1:3" x14ac:dyDescent="0.2">
      <c r="A17" s="96"/>
      <c r="B17" s="96"/>
      <c r="C17" s="95"/>
    </row>
  </sheetData>
  <mergeCells count="2">
    <mergeCell ref="C2:C3"/>
    <mergeCell ref="A5:C5"/>
  </mergeCells>
  <pageMargins left="0.70866141732283472" right="0.31496062992125984" top="0.74803149606299213" bottom="0.74803149606299213" header="0.31496062992125984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99"/>
  <sheetViews>
    <sheetView zoomScale="110" zoomScaleNormal="110" workbookViewId="0">
      <selection activeCell="A4" sqref="A4:H4"/>
    </sheetView>
  </sheetViews>
  <sheetFormatPr defaultColWidth="9.140625" defaultRowHeight="15.75" x14ac:dyDescent="0.25"/>
  <cols>
    <col min="1" max="1" width="2.85546875" style="110" customWidth="1"/>
    <col min="2" max="2" width="46.5703125" style="110" customWidth="1"/>
    <col min="3" max="3" width="6.85546875" style="110" hidden="1" customWidth="1"/>
    <col min="4" max="4" width="5.5703125" style="110" customWidth="1"/>
    <col min="5" max="5" width="7" style="110" customWidth="1"/>
    <col min="6" max="6" width="11.28515625" style="110" customWidth="1"/>
    <col min="7" max="7" width="10" style="110" customWidth="1"/>
    <col min="8" max="8" width="8.140625" style="112" customWidth="1"/>
    <col min="9" max="10" width="8.140625" style="111" customWidth="1"/>
    <col min="11" max="14" width="9.140625" style="110"/>
    <col min="15" max="15" width="8.85546875" style="110" customWidth="1"/>
    <col min="16" max="17" width="9.140625" style="110" hidden="1" customWidth="1"/>
    <col min="18" max="16384" width="9.140625" style="110"/>
  </cols>
  <sheetData>
    <row r="1" spans="1:11" ht="12" customHeight="1" x14ac:dyDescent="0.25">
      <c r="D1" s="169"/>
      <c r="E1" s="169"/>
      <c r="F1" s="284" t="s">
        <v>247</v>
      </c>
      <c r="G1" s="284"/>
      <c r="H1" s="284"/>
      <c r="I1" s="177"/>
      <c r="J1" s="177"/>
      <c r="K1" s="176"/>
    </row>
    <row r="2" spans="1:11" ht="84" customHeight="1" x14ac:dyDescent="0.25">
      <c r="B2" s="175"/>
      <c r="C2" s="175"/>
      <c r="D2" s="285" t="s">
        <v>358</v>
      </c>
      <c r="E2" s="285"/>
      <c r="F2" s="285"/>
      <c r="G2" s="285"/>
      <c r="H2" s="285"/>
      <c r="I2" s="175"/>
      <c r="J2" s="175"/>
    </row>
    <row r="3" spans="1:11" ht="12" hidden="1" customHeight="1" x14ac:dyDescent="0.25">
      <c r="B3" s="174"/>
      <c r="C3" s="174"/>
      <c r="D3" s="173"/>
      <c r="E3" s="173"/>
      <c r="F3" s="173"/>
      <c r="G3" s="173"/>
      <c r="H3" s="172"/>
    </row>
    <row r="4" spans="1:11" ht="65.25" customHeight="1" x14ac:dyDescent="0.25">
      <c r="A4" s="290" t="s">
        <v>347</v>
      </c>
      <c r="B4" s="290"/>
      <c r="C4" s="290"/>
      <c r="D4" s="290"/>
      <c r="E4" s="290"/>
      <c r="F4" s="290"/>
      <c r="G4" s="290"/>
      <c r="H4" s="290"/>
      <c r="I4" s="171"/>
      <c r="J4" s="171"/>
    </row>
    <row r="5" spans="1:11" ht="15" customHeight="1" thickBot="1" x14ac:dyDescent="0.3">
      <c r="A5" s="169"/>
      <c r="B5" s="169"/>
      <c r="C5" s="170"/>
      <c r="D5" s="169"/>
      <c r="E5" s="169"/>
      <c r="F5" s="169"/>
      <c r="G5" s="291" t="s">
        <v>246</v>
      </c>
      <c r="H5" s="291"/>
      <c r="I5" s="168"/>
      <c r="J5" s="168"/>
    </row>
    <row r="6" spans="1:11" ht="15.75" customHeight="1" x14ac:dyDescent="0.25">
      <c r="A6" s="292" t="s">
        <v>245</v>
      </c>
      <c r="B6" s="294" t="s">
        <v>244</v>
      </c>
      <c r="C6" s="296" t="s">
        <v>243</v>
      </c>
      <c r="D6" s="298" t="s">
        <v>242</v>
      </c>
      <c r="E6" s="280" t="s">
        <v>241</v>
      </c>
      <c r="F6" s="282" t="s">
        <v>240</v>
      </c>
      <c r="G6" s="286" t="s">
        <v>239</v>
      </c>
      <c r="H6" s="288" t="s">
        <v>322</v>
      </c>
      <c r="I6" s="110"/>
      <c r="J6" s="110"/>
    </row>
    <row r="7" spans="1:11" ht="38.25" customHeight="1" thickBot="1" x14ac:dyDescent="0.3">
      <c r="A7" s="293"/>
      <c r="B7" s="295"/>
      <c r="C7" s="297"/>
      <c r="D7" s="299"/>
      <c r="E7" s="281"/>
      <c r="F7" s="283"/>
      <c r="G7" s="287"/>
      <c r="H7" s="289"/>
      <c r="I7" s="110"/>
      <c r="J7" s="110"/>
    </row>
    <row r="8" spans="1:11" ht="12.75" customHeight="1" x14ac:dyDescent="0.25">
      <c r="A8" s="167">
        <v>1</v>
      </c>
      <c r="B8" s="167">
        <v>2</v>
      </c>
      <c r="C8" s="167">
        <v>3</v>
      </c>
      <c r="D8" s="167">
        <v>3</v>
      </c>
      <c r="E8" s="167">
        <v>4</v>
      </c>
      <c r="F8" s="167">
        <v>5</v>
      </c>
      <c r="G8" s="167">
        <v>6</v>
      </c>
      <c r="H8" s="166">
        <v>7</v>
      </c>
      <c r="I8" s="110"/>
      <c r="J8" s="110"/>
    </row>
    <row r="9" spans="1:11" s="165" customFormat="1" ht="18" customHeight="1" x14ac:dyDescent="0.25">
      <c r="A9" s="138"/>
      <c r="B9" s="116" t="s">
        <v>238</v>
      </c>
      <c r="C9" s="116">
        <v>895</v>
      </c>
      <c r="D9" s="116"/>
      <c r="E9" s="116"/>
      <c r="F9" s="116"/>
      <c r="G9" s="116"/>
      <c r="H9" s="140">
        <f>H10+H49+H56+H59+H73+H96</f>
        <v>3055.9362999999998</v>
      </c>
    </row>
    <row r="10" spans="1:11" s="137" customFormat="1" ht="19.5" customHeight="1" x14ac:dyDescent="0.25">
      <c r="A10" s="138">
        <v>1</v>
      </c>
      <c r="B10" s="159" t="s">
        <v>237</v>
      </c>
      <c r="C10" s="163" t="s">
        <v>233</v>
      </c>
      <c r="D10" s="163" t="s">
        <v>141</v>
      </c>
      <c r="E10" s="164"/>
      <c r="F10" s="164"/>
      <c r="G10" s="164"/>
      <c r="H10" s="140">
        <f>H11+H17+H35+H41</f>
        <v>2889.5362999999998</v>
      </c>
    </row>
    <row r="11" spans="1:11" s="137" customFormat="1" ht="48.75" customHeight="1" x14ac:dyDescent="0.25">
      <c r="A11" s="138"/>
      <c r="B11" s="121" t="s">
        <v>236</v>
      </c>
      <c r="C11" s="116">
        <v>895</v>
      </c>
      <c r="D11" s="146" t="s">
        <v>141</v>
      </c>
      <c r="E11" s="146" t="s">
        <v>117</v>
      </c>
      <c r="F11" s="123"/>
      <c r="G11" s="125"/>
      <c r="H11" s="120">
        <f>H12</f>
        <v>180</v>
      </c>
    </row>
    <row r="12" spans="1:11" s="134" customFormat="1" ht="24" x14ac:dyDescent="0.25">
      <c r="A12" s="118"/>
      <c r="B12" s="162" t="s">
        <v>235</v>
      </c>
      <c r="C12" s="163" t="s">
        <v>233</v>
      </c>
      <c r="D12" s="123" t="s">
        <v>141</v>
      </c>
      <c r="E12" s="123" t="s">
        <v>117</v>
      </c>
      <c r="F12" s="123" t="s">
        <v>234</v>
      </c>
      <c r="G12" s="125"/>
      <c r="H12" s="120">
        <f>H13</f>
        <v>180</v>
      </c>
    </row>
    <row r="13" spans="1:11" s="134" customFormat="1" hidden="1" x14ac:dyDescent="0.25">
      <c r="A13" s="118"/>
      <c r="B13" s="119" t="s">
        <v>225</v>
      </c>
      <c r="C13" s="116">
        <v>895</v>
      </c>
      <c r="D13" s="123" t="s">
        <v>141</v>
      </c>
      <c r="E13" s="123" t="s">
        <v>117</v>
      </c>
      <c r="F13" s="123" t="s">
        <v>232</v>
      </c>
      <c r="G13" s="123"/>
      <c r="H13" s="113">
        <f>H14+H15+H16</f>
        <v>180</v>
      </c>
    </row>
    <row r="14" spans="1:11" s="134" customFormat="1" hidden="1" x14ac:dyDescent="0.25">
      <c r="A14" s="118"/>
      <c r="B14" s="119" t="s">
        <v>224</v>
      </c>
      <c r="C14" s="163" t="s">
        <v>233</v>
      </c>
      <c r="D14" s="115" t="s">
        <v>141</v>
      </c>
      <c r="E14" s="115" t="s">
        <v>117</v>
      </c>
      <c r="F14" s="123" t="s">
        <v>232</v>
      </c>
      <c r="G14" s="123" t="s">
        <v>218</v>
      </c>
      <c r="H14" s="113"/>
    </row>
    <row r="15" spans="1:11" s="134" customFormat="1" ht="36" hidden="1" x14ac:dyDescent="0.25">
      <c r="A15" s="118"/>
      <c r="B15" s="119" t="s">
        <v>217</v>
      </c>
      <c r="C15" s="163"/>
      <c r="D15" s="115" t="s">
        <v>141</v>
      </c>
      <c r="E15" s="115" t="s">
        <v>117</v>
      </c>
      <c r="F15" s="123" t="s">
        <v>232</v>
      </c>
      <c r="G15" s="123" t="s">
        <v>215</v>
      </c>
      <c r="H15" s="113"/>
    </row>
    <row r="16" spans="1:11" s="134" customFormat="1" ht="36" x14ac:dyDescent="0.25">
      <c r="A16" s="118"/>
      <c r="B16" s="151" t="s">
        <v>231</v>
      </c>
      <c r="C16" s="163"/>
      <c r="D16" s="115" t="s">
        <v>141</v>
      </c>
      <c r="E16" s="115" t="s">
        <v>117</v>
      </c>
      <c r="F16" s="123" t="s">
        <v>230</v>
      </c>
      <c r="G16" s="123" t="s">
        <v>229</v>
      </c>
      <c r="H16" s="113">
        <v>180</v>
      </c>
    </row>
    <row r="17" spans="1:8" s="137" customFormat="1" ht="48" x14ac:dyDescent="0.25">
      <c r="A17" s="138"/>
      <c r="B17" s="121" t="s">
        <v>228</v>
      </c>
      <c r="C17" s="116">
        <v>895</v>
      </c>
      <c r="D17" s="146" t="s">
        <v>141</v>
      </c>
      <c r="E17" s="146" t="s">
        <v>126</v>
      </c>
      <c r="F17" s="125"/>
      <c r="G17" s="125"/>
      <c r="H17" s="120">
        <f>H22+H18</f>
        <v>1238.4749999999999</v>
      </c>
    </row>
    <row r="18" spans="1:8" s="137" customFormat="1" ht="24" x14ac:dyDescent="0.25">
      <c r="A18" s="118"/>
      <c r="B18" s="162" t="s">
        <v>227</v>
      </c>
      <c r="C18" s="116">
        <v>895</v>
      </c>
      <c r="D18" s="146" t="s">
        <v>141</v>
      </c>
      <c r="E18" s="146" t="s">
        <v>126</v>
      </c>
      <c r="F18" s="123" t="s">
        <v>226</v>
      </c>
      <c r="G18" s="125"/>
      <c r="H18" s="140">
        <f>H19</f>
        <v>491.9</v>
      </c>
    </row>
    <row r="19" spans="1:8" s="137" customFormat="1" x14ac:dyDescent="0.25">
      <c r="A19" s="118"/>
      <c r="B19" s="119" t="s">
        <v>225</v>
      </c>
      <c r="C19" s="116">
        <v>895</v>
      </c>
      <c r="D19" s="115" t="s">
        <v>141</v>
      </c>
      <c r="E19" s="115" t="s">
        <v>126</v>
      </c>
      <c r="F19" s="123" t="s">
        <v>223</v>
      </c>
      <c r="G19" s="123"/>
      <c r="H19" s="135">
        <f>H21+H20</f>
        <v>491.9</v>
      </c>
    </row>
    <row r="20" spans="1:8" s="137" customFormat="1" x14ac:dyDescent="0.25">
      <c r="A20" s="118"/>
      <c r="B20" s="119" t="s">
        <v>224</v>
      </c>
      <c r="C20" s="116">
        <v>895</v>
      </c>
      <c r="D20" s="115" t="s">
        <v>141</v>
      </c>
      <c r="E20" s="115" t="s">
        <v>126</v>
      </c>
      <c r="F20" s="123" t="s">
        <v>223</v>
      </c>
      <c r="G20" s="123" t="s">
        <v>218</v>
      </c>
      <c r="H20" s="135">
        <v>377.8</v>
      </c>
    </row>
    <row r="21" spans="1:8" s="137" customFormat="1" ht="36" x14ac:dyDescent="0.25">
      <c r="A21" s="118"/>
      <c r="B21" s="119" t="s">
        <v>217</v>
      </c>
      <c r="C21" s="116">
        <v>895</v>
      </c>
      <c r="D21" s="115" t="s">
        <v>141</v>
      </c>
      <c r="E21" s="115" t="s">
        <v>126</v>
      </c>
      <c r="F21" s="123" t="s">
        <v>223</v>
      </c>
      <c r="G21" s="123" t="s">
        <v>215</v>
      </c>
      <c r="H21" s="135">
        <v>114.1</v>
      </c>
    </row>
    <row r="22" spans="1:8" s="134" customFormat="1" ht="24" customHeight="1" x14ac:dyDescent="0.25">
      <c r="A22" s="118"/>
      <c r="B22" s="162" t="s">
        <v>222</v>
      </c>
      <c r="C22" s="116">
        <v>895</v>
      </c>
      <c r="D22" s="146" t="s">
        <v>141</v>
      </c>
      <c r="E22" s="146" t="s">
        <v>126</v>
      </c>
      <c r="F22" s="123" t="s">
        <v>221</v>
      </c>
      <c r="G22" s="123"/>
      <c r="H22" s="140">
        <f>H23+H26</f>
        <v>746.57500000000005</v>
      </c>
    </row>
    <row r="23" spans="1:8" s="134" customFormat="1" ht="24" x14ac:dyDescent="0.25">
      <c r="A23" s="118"/>
      <c r="B23" s="119" t="s">
        <v>220</v>
      </c>
      <c r="C23" s="116">
        <v>895</v>
      </c>
      <c r="D23" s="115" t="s">
        <v>141</v>
      </c>
      <c r="E23" s="115" t="s">
        <v>126</v>
      </c>
      <c r="F23" s="123" t="s">
        <v>216</v>
      </c>
      <c r="G23" s="123"/>
      <c r="H23" s="135">
        <f>H24+H25</f>
        <v>445.60500000000002</v>
      </c>
    </row>
    <row r="24" spans="1:8" s="134" customFormat="1" ht="25.5" customHeight="1" x14ac:dyDescent="0.25">
      <c r="A24" s="118"/>
      <c r="B24" s="119" t="s">
        <v>219</v>
      </c>
      <c r="C24" s="116">
        <v>895</v>
      </c>
      <c r="D24" s="123" t="s">
        <v>141</v>
      </c>
      <c r="E24" s="123" t="s">
        <v>126</v>
      </c>
      <c r="F24" s="123" t="s">
        <v>216</v>
      </c>
      <c r="G24" s="123" t="s">
        <v>218</v>
      </c>
      <c r="H24" s="135">
        <v>342.2</v>
      </c>
    </row>
    <row r="25" spans="1:8" s="134" customFormat="1" ht="36" x14ac:dyDescent="0.25">
      <c r="A25" s="118"/>
      <c r="B25" s="119" t="s">
        <v>217</v>
      </c>
      <c r="C25" s="116">
        <v>895</v>
      </c>
      <c r="D25" s="123" t="s">
        <v>141</v>
      </c>
      <c r="E25" s="123" t="s">
        <v>126</v>
      </c>
      <c r="F25" s="123" t="s">
        <v>216</v>
      </c>
      <c r="G25" s="123" t="s">
        <v>215</v>
      </c>
      <c r="H25" s="135">
        <v>103.405</v>
      </c>
    </row>
    <row r="26" spans="1:8" s="134" customFormat="1" x14ac:dyDescent="0.25">
      <c r="A26" s="118"/>
      <c r="B26" s="119" t="s">
        <v>214</v>
      </c>
      <c r="C26" s="116">
        <v>895</v>
      </c>
      <c r="D26" s="123" t="s">
        <v>141</v>
      </c>
      <c r="E26" s="123" t="s">
        <v>126</v>
      </c>
      <c r="F26" s="123" t="s">
        <v>201</v>
      </c>
      <c r="G26" s="123"/>
      <c r="H26" s="135">
        <f>H27+H28+H31</f>
        <v>300.97000000000003</v>
      </c>
    </row>
    <row r="27" spans="1:8" s="137" customFormat="1" ht="24.75" hidden="1" x14ac:dyDescent="0.25">
      <c r="A27" s="138"/>
      <c r="B27" s="161" t="s">
        <v>213</v>
      </c>
      <c r="C27" s="116">
        <v>895</v>
      </c>
      <c r="D27" s="123" t="s">
        <v>141</v>
      </c>
      <c r="E27" s="123" t="s">
        <v>126</v>
      </c>
      <c r="F27" s="123" t="s">
        <v>201</v>
      </c>
      <c r="G27" s="123" t="s">
        <v>212</v>
      </c>
      <c r="H27" s="135">
        <v>0</v>
      </c>
    </row>
    <row r="28" spans="1:8" s="137" customFormat="1" ht="23.25" customHeight="1" x14ac:dyDescent="0.25">
      <c r="A28" s="138"/>
      <c r="B28" s="119" t="s">
        <v>211</v>
      </c>
      <c r="C28" s="116">
        <v>895</v>
      </c>
      <c r="D28" s="123" t="s">
        <v>141</v>
      </c>
      <c r="E28" s="123" t="s">
        <v>126</v>
      </c>
      <c r="F28" s="123" t="s">
        <v>201</v>
      </c>
      <c r="G28" s="123" t="s">
        <v>127</v>
      </c>
      <c r="H28" s="135">
        <f>H29+H30</f>
        <v>288.47000000000003</v>
      </c>
    </row>
    <row r="29" spans="1:8" s="137" customFormat="1" ht="24" x14ac:dyDescent="0.25">
      <c r="A29" s="138"/>
      <c r="B29" s="119" t="s">
        <v>210</v>
      </c>
      <c r="C29" s="116">
        <v>895</v>
      </c>
      <c r="D29" s="123" t="s">
        <v>141</v>
      </c>
      <c r="E29" s="123" t="s">
        <v>126</v>
      </c>
      <c r="F29" s="123" t="s">
        <v>201</v>
      </c>
      <c r="G29" s="123" t="s">
        <v>209</v>
      </c>
      <c r="H29" s="135">
        <v>73</v>
      </c>
    </row>
    <row r="30" spans="1:8" s="137" customFormat="1" ht="24" x14ac:dyDescent="0.25">
      <c r="A30" s="138"/>
      <c r="B30" s="119" t="s">
        <v>142</v>
      </c>
      <c r="C30" s="116">
        <v>895</v>
      </c>
      <c r="D30" s="123" t="s">
        <v>141</v>
      </c>
      <c r="E30" s="123" t="s">
        <v>126</v>
      </c>
      <c r="F30" s="123" t="s">
        <v>201</v>
      </c>
      <c r="G30" s="123" t="s">
        <v>115</v>
      </c>
      <c r="H30" s="135">
        <v>215.47</v>
      </c>
    </row>
    <row r="31" spans="1:8" s="137" customFormat="1" ht="36" x14ac:dyDescent="0.25">
      <c r="A31" s="138"/>
      <c r="B31" s="156" t="s">
        <v>208</v>
      </c>
      <c r="C31" s="116">
        <v>895</v>
      </c>
      <c r="D31" s="123" t="s">
        <v>141</v>
      </c>
      <c r="E31" s="123" t="s">
        <v>126</v>
      </c>
      <c r="F31" s="123" t="s">
        <v>201</v>
      </c>
      <c r="G31" s="123" t="s">
        <v>207</v>
      </c>
      <c r="H31" s="135">
        <f>H32+H33+H34</f>
        <v>12.5</v>
      </c>
    </row>
    <row r="32" spans="1:8" s="137" customFormat="1" ht="24" x14ac:dyDescent="0.25">
      <c r="A32" s="138"/>
      <c r="B32" s="156" t="s">
        <v>206</v>
      </c>
      <c r="C32" s="116">
        <v>895</v>
      </c>
      <c r="D32" s="123" t="s">
        <v>141</v>
      </c>
      <c r="E32" s="123" t="s">
        <v>126</v>
      </c>
      <c r="F32" s="123" t="s">
        <v>201</v>
      </c>
      <c r="G32" s="123" t="s">
        <v>205</v>
      </c>
      <c r="H32" s="135">
        <v>5</v>
      </c>
    </row>
    <row r="33" spans="1:8" s="137" customFormat="1" ht="18.75" customHeight="1" x14ac:dyDescent="0.25">
      <c r="A33" s="138"/>
      <c r="B33" s="156" t="s">
        <v>204</v>
      </c>
      <c r="C33" s="116">
        <v>895</v>
      </c>
      <c r="D33" s="123" t="s">
        <v>141</v>
      </c>
      <c r="E33" s="123" t="s">
        <v>126</v>
      </c>
      <c r="F33" s="123" t="s">
        <v>201</v>
      </c>
      <c r="G33" s="123" t="s">
        <v>203</v>
      </c>
      <c r="H33" s="135">
        <v>3</v>
      </c>
    </row>
    <row r="34" spans="1:8" s="137" customFormat="1" ht="18.75" customHeight="1" x14ac:dyDescent="0.25">
      <c r="A34" s="138"/>
      <c r="B34" s="156" t="s">
        <v>202</v>
      </c>
      <c r="C34" s="116"/>
      <c r="D34" s="123" t="s">
        <v>141</v>
      </c>
      <c r="E34" s="123" t="s">
        <v>126</v>
      </c>
      <c r="F34" s="123" t="s">
        <v>201</v>
      </c>
      <c r="G34" s="123" t="s">
        <v>200</v>
      </c>
      <c r="H34" s="135">
        <v>4.5</v>
      </c>
    </row>
    <row r="35" spans="1:8" s="134" customFormat="1" ht="20.25" customHeight="1" x14ac:dyDescent="0.25">
      <c r="A35" s="118"/>
      <c r="B35" s="159" t="s">
        <v>197</v>
      </c>
      <c r="C35" s="116">
        <v>895</v>
      </c>
      <c r="D35" s="125" t="s">
        <v>141</v>
      </c>
      <c r="E35" s="125" t="s">
        <v>196</v>
      </c>
      <c r="F35" s="125"/>
      <c r="G35" s="123"/>
      <c r="H35" s="140">
        <f>H36+H39</f>
        <v>10</v>
      </c>
    </row>
    <row r="36" spans="1:8" s="134" customFormat="1" ht="19.5" hidden="1" customHeight="1" x14ac:dyDescent="0.25">
      <c r="A36" s="118"/>
      <c r="B36" s="158" t="s">
        <v>197</v>
      </c>
      <c r="C36" s="116">
        <v>895</v>
      </c>
      <c r="D36" s="123" t="s">
        <v>141</v>
      </c>
      <c r="E36" s="123" t="s">
        <v>196</v>
      </c>
      <c r="F36" s="123" t="s">
        <v>188</v>
      </c>
      <c r="G36" s="123"/>
      <c r="H36" s="135">
        <f>H37</f>
        <v>0</v>
      </c>
    </row>
    <row r="37" spans="1:8" s="134" customFormat="1" ht="29.25" hidden="1" customHeight="1" x14ac:dyDescent="0.25">
      <c r="A37" s="118"/>
      <c r="B37" s="157" t="s">
        <v>198</v>
      </c>
      <c r="C37" s="116"/>
      <c r="D37" s="123" t="s">
        <v>141</v>
      </c>
      <c r="E37" s="123" t="s">
        <v>196</v>
      </c>
      <c r="F37" s="123" t="s">
        <v>199</v>
      </c>
      <c r="G37" s="123" t="s">
        <v>127</v>
      </c>
      <c r="H37" s="135">
        <f>H38</f>
        <v>0</v>
      </c>
    </row>
    <row r="38" spans="1:8" s="134" customFormat="1" ht="19.5" hidden="1" customHeight="1" x14ac:dyDescent="0.25">
      <c r="A38" s="118"/>
      <c r="B38" s="156" t="s">
        <v>197</v>
      </c>
      <c r="C38" s="116"/>
      <c r="D38" s="123" t="s">
        <v>141</v>
      </c>
      <c r="E38" s="123" t="s">
        <v>196</v>
      </c>
      <c r="F38" s="123" t="s">
        <v>199</v>
      </c>
      <c r="G38" s="123" t="s">
        <v>115</v>
      </c>
      <c r="H38" s="135"/>
    </row>
    <row r="39" spans="1:8" s="134" customFormat="1" ht="27.75" customHeight="1" x14ac:dyDescent="0.25">
      <c r="A39" s="118"/>
      <c r="B39" s="157" t="s">
        <v>198</v>
      </c>
      <c r="C39" s="116">
        <v>895</v>
      </c>
      <c r="D39" s="123" t="s">
        <v>141</v>
      </c>
      <c r="E39" s="123" t="s">
        <v>196</v>
      </c>
      <c r="F39" s="123" t="s">
        <v>195</v>
      </c>
      <c r="G39" s="123"/>
      <c r="H39" s="135">
        <f>H40</f>
        <v>10</v>
      </c>
    </row>
    <row r="40" spans="1:8" s="134" customFormat="1" ht="18.75" customHeight="1" x14ac:dyDescent="0.25">
      <c r="A40" s="118"/>
      <c r="B40" s="156" t="s">
        <v>197</v>
      </c>
      <c r="C40" s="116">
        <v>895</v>
      </c>
      <c r="D40" s="123" t="s">
        <v>141</v>
      </c>
      <c r="E40" s="123" t="s">
        <v>196</v>
      </c>
      <c r="F40" s="123" t="s">
        <v>195</v>
      </c>
      <c r="G40" s="123" t="s">
        <v>194</v>
      </c>
      <c r="H40" s="135">
        <v>10</v>
      </c>
    </row>
    <row r="41" spans="1:8" s="134" customFormat="1" ht="20.25" customHeight="1" x14ac:dyDescent="0.25">
      <c r="A41" s="118"/>
      <c r="B41" s="155" t="s">
        <v>193</v>
      </c>
      <c r="C41" s="116">
        <v>895</v>
      </c>
      <c r="D41" s="123" t="s">
        <v>141</v>
      </c>
      <c r="E41" s="123" t="s">
        <v>150</v>
      </c>
      <c r="F41" s="123"/>
      <c r="G41" s="123"/>
      <c r="H41" s="140">
        <f>H42+H45</f>
        <v>1461.0613000000001</v>
      </c>
    </row>
    <row r="42" spans="1:8" s="134" customFormat="1" ht="24" x14ac:dyDescent="0.25">
      <c r="A42" s="118"/>
      <c r="B42" s="154" t="s">
        <v>192</v>
      </c>
      <c r="C42" s="116">
        <v>895</v>
      </c>
      <c r="D42" s="123" t="s">
        <v>141</v>
      </c>
      <c r="E42" s="123" t="s">
        <v>150</v>
      </c>
      <c r="F42" s="123" t="s">
        <v>191</v>
      </c>
      <c r="G42" s="123"/>
      <c r="H42" s="113">
        <f>H43+H44</f>
        <v>1460.0613000000001</v>
      </c>
    </row>
    <row r="43" spans="1:8" s="134" customFormat="1" x14ac:dyDescent="0.25">
      <c r="A43" s="118"/>
      <c r="B43" s="136" t="s">
        <v>180</v>
      </c>
      <c r="C43" s="116">
        <v>895</v>
      </c>
      <c r="D43" s="123" t="s">
        <v>141</v>
      </c>
      <c r="E43" s="123" t="s">
        <v>150</v>
      </c>
      <c r="F43" s="123" t="s">
        <v>190</v>
      </c>
      <c r="G43" s="123" t="s">
        <v>179</v>
      </c>
      <c r="H43" s="113">
        <v>1121.4000000000001</v>
      </c>
    </row>
    <row r="44" spans="1:8" s="134" customFormat="1" ht="49.5" customHeight="1" x14ac:dyDescent="0.25">
      <c r="A44" s="118"/>
      <c r="B44" s="136" t="s">
        <v>178</v>
      </c>
      <c r="C44" s="116">
        <v>895</v>
      </c>
      <c r="D44" s="123" t="s">
        <v>141</v>
      </c>
      <c r="E44" s="123" t="s">
        <v>150</v>
      </c>
      <c r="F44" s="123" t="s">
        <v>190</v>
      </c>
      <c r="G44" s="123" t="s">
        <v>177</v>
      </c>
      <c r="H44" s="113">
        <v>338.66129999999998</v>
      </c>
    </row>
    <row r="45" spans="1:8" s="134" customFormat="1" ht="36" customHeight="1" x14ac:dyDescent="0.25">
      <c r="A45" s="118"/>
      <c r="B45" s="141" t="s">
        <v>189</v>
      </c>
      <c r="C45" s="116">
        <v>895</v>
      </c>
      <c r="D45" s="123" t="s">
        <v>141</v>
      </c>
      <c r="E45" s="123" t="s">
        <v>150</v>
      </c>
      <c r="F45" s="123" t="s">
        <v>188</v>
      </c>
      <c r="G45" s="125"/>
      <c r="H45" s="120">
        <f>H46</f>
        <v>1</v>
      </c>
    </row>
    <row r="46" spans="1:8" s="134" customFormat="1" ht="23.25" customHeight="1" x14ac:dyDescent="0.25">
      <c r="A46" s="118"/>
      <c r="B46" s="119" t="s">
        <v>120</v>
      </c>
      <c r="C46" s="116">
        <v>895</v>
      </c>
      <c r="D46" s="123" t="s">
        <v>141</v>
      </c>
      <c r="E46" s="123" t="s">
        <v>150</v>
      </c>
      <c r="F46" s="123" t="s">
        <v>187</v>
      </c>
      <c r="G46" s="123" t="s">
        <v>127</v>
      </c>
      <c r="H46" s="113">
        <f>H47</f>
        <v>1</v>
      </c>
    </row>
    <row r="47" spans="1:8" s="134" customFormat="1" ht="25.5" customHeight="1" x14ac:dyDescent="0.25">
      <c r="A47" s="118"/>
      <c r="B47" s="119" t="s">
        <v>142</v>
      </c>
      <c r="C47" s="116">
        <v>895</v>
      </c>
      <c r="D47" s="123" t="s">
        <v>141</v>
      </c>
      <c r="E47" s="123" t="s">
        <v>150</v>
      </c>
      <c r="F47" s="123" t="s">
        <v>186</v>
      </c>
      <c r="G47" s="123" t="s">
        <v>115</v>
      </c>
      <c r="H47" s="113">
        <v>1</v>
      </c>
    </row>
    <row r="48" spans="1:8" s="134" customFormat="1" ht="49.5" hidden="1" customHeight="1" x14ac:dyDescent="0.25">
      <c r="A48" s="118"/>
      <c r="B48" s="136"/>
      <c r="C48" s="116"/>
      <c r="D48" s="123"/>
      <c r="E48" s="123"/>
      <c r="F48" s="123"/>
      <c r="G48" s="123"/>
      <c r="H48" s="113"/>
    </row>
    <row r="49" spans="1:8" s="134" customFormat="1" ht="18.75" customHeight="1" x14ac:dyDescent="0.25">
      <c r="A49" s="138">
        <v>2</v>
      </c>
      <c r="B49" s="121" t="s">
        <v>185</v>
      </c>
      <c r="C49" s="116">
        <v>895</v>
      </c>
      <c r="D49" s="125" t="s">
        <v>176</v>
      </c>
      <c r="E49" s="125"/>
      <c r="F49" s="125"/>
      <c r="G49" s="125"/>
      <c r="H49" s="140">
        <f>H50</f>
        <v>166.4</v>
      </c>
    </row>
    <row r="50" spans="1:8" s="134" customFormat="1" ht="18.75" customHeight="1" x14ac:dyDescent="0.25">
      <c r="A50" s="138"/>
      <c r="B50" s="139" t="s">
        <v>184</v>
      </c>
      <c r="C50" s="116">
        <v>895</v>
      </c>
      <c r="D50" s="123" t="s">
        <v>176</v>
      </c>
      <c r="E50" s="123" t="s">
        <v>117</v>
      </c>
      <c r="F50" s="123" t="s">
        <v>183</v>
      </c>
      <c r="G50" s="123"/>
      <c r="H50" s="135">
        <f>H51</f>
        <v>166.4</v>
      </c>
    </row>
    <row r="51" spans="1:8" s="134" customFormat="1" ht="18.75" customHeight="1" x14ac:dyDescent="0.25">
      <c r="A51" s="138"/>
      <c r="B51" s="119" t="s">
        <v>182</v>
      </c>
      <c r="C51" s="116">
        <v>895</v>
      </c>
      <c r="D51" s="123" t="s">
        <v>176</v>
      </c>
      <c r="E51" s="123" t="s">
        <v>117</v>
      </c>
      <c r="F51" s="123" t="s">
        <v>175</v>
      </c>
      <c r="G51" s="123"/>
      <c r="H51" s="135">
        <f>H52+H55</f>
        <v>166.4</v>
      </c>
    </row>
    <row r="52" spans="1:8" s="134" customFormat="1" ht="49.5" customHeight="1" x14ac:dyDescent="0.25">
      <c r="A52" s="138"/>
      <c r="B52" s="119" t="s">
        <v>181</v>
      </c>
      <c r="C52" s="116">
        <v>895</v>
      </c>
      <c r="D52" s="123" t="s">
        <v>176</v>
      </c>
      <c r="E52" s="123" t="s">
        <v>117</v>
      </c>
      <c r="F52" s="123" t="s">
        <v>175</v>
      </c>
      <c r="G52" s="123"/>
      <c r="H52" s="135">
        <f>H53+H54</f>
        <v>147.1</v>
      </c>
    </row>
    <row r="53" spans="1:8" s="134" customFormat="1" ht="19.5" customHeight="1" x14ac:dyDescent="0.25">
      <c r="A53" s="118"/>
      <c r="B53" s="136" t="s">
        <v>180</v>
      </c>
      <c r="C53" s="116">
        <v>895</v>
      </c>
      <c r="D53" s="123" t="s">
        <v>176</v>
      </c>
      <c r="E53" s="123" t="s">
        <v>117</v>
      </c>
      <c r="F53" s="123" t="s">
        <v>175</v>
      </c>
      <c r="G53" s="123" t="s">
        <v>179</v>
      </c>
      <c r="H53" s="135">
        <v>113</v>
      </c>
    </row>
    <row r="54" spans="1:8" s="134" customFormat="1" ht="37.5" customHeight="1" x14ac:dyDescent="0.25">
      <c r="A54" s="118"/>
      <c r="B54" s="136" t="s">
        <v>178</v>
      </c>
      <c r="C54" s="116">
        <v>895</v>
      </c>
      <c r="D54" s="123" t="s">
        <v>176</v>
      </c>
      <c r="E54" s="123" t="s">
        <v>117</v>
      </c>
      <c r="F54" s="123" t="s">
        <v>175</v>
      </c>
      <c r="G54" s="123" t="s">
        <v>177</v>
      </c>
      <c r="H54" s="135">
        <v>34.1</v>
      </c>
    </row>
    <row r="55" spans="1:8" s="134" customFormat="1" ht="33" customHeight="1" x14ac:dyDescent="0.25">
      <c r="A55" s="118"/>
      <c r="B55" s="119" t="s">
        <v>142</v>
      </c>
      <c r="C55" s="116">
        <v>895</v>
      </c>
      <c r="D55" s="115" t="s">
        <v>176</v>
      </c>
      <c r="E55" s="115" t="s">
        <v>117</v>
      </c>
      <c r="F55" s="123" t="s">
        <v>175</v>
      </c>
      <c r="G55" s="123" t="s">
        <v>115</v>
      </c>
      <c r="H55" s="113">
        <v>19.3</v>
      </c>
    </row>
    <row r="56" spans="1:8" s="134" customFormat="1" ht="27.75" hidden="1" customHeight="1" x14ac:dyDescent="0.25">
      <c r="A56" s="118"/>
      <c r="B56" s="144" t="s">
        <v>174</v>
      </c>
      <c r="C56" s="116"/>
      <c r="D56" s="123" t="s">
        <v>117</v>
      </c>
      <c r="E56" s="123" t="s">
        <v>171</v>
      </c>
      <c r="F56" s="123" t="s">
        <v>173</v>
      </c>
      <c r="G56" s="123"/>
      <c r="H56" s="120">
        <f>H57+G59</f>
        <v>0</v>
      </c>
    </row>
    <row r="57" spans="1:8" s="134" customFormat="1" ht="27.75" hidden="1" customHeight="1" x14ac:dyDescent="0.25">
      <c r="A57" s="118"/>
      <c r="B57" s="153" t="s">
        <v>172</v>
      </c>
      <c r="C57" s="116">
        <v>895</v>
      </c>
      <c r="D57" s="123" t="s">
        <v>117</v>
      </c>
      <c r="E57" s="123" t="s">
        <v>171</v>
      </c>
      <c r="F57" s="123" t="s">
        <v>170</v>
      </c>
      <c r="G57" s="123"/>
      <c r="H57" s="113">
        <f>H58</f>
        <v>0</v>
      </c>
    </row>
    <row r="58" spans="1:8" s="134" customFormat="1" ht="27.75" hidden="1" customHeight="1" x14ac:dyDescent="0.25">
      <c r="A58" s="118"/>
      <c r="B58" s="119" t="s">
        <v>142</v>
      </c>
      <c r="C58" s="116">
        <v>895</v>
      </c>
      <c r="D58" s="123" t="s">
        <v>117</v>
      </c>
      <c r="E58" s="123" t="s">
        <v>171</v>
      </c>
      <c r="F58" s="123" t="s">
        <v>170</v>
      </c>
      <c r="G58" s="123" t="s">
        <v>115</v>
      </c>
      <c r="H58" s="113">
        <v>0</v>
      </c>
    </row>
    <row r="59" spans="1:8" s="134" customFormat="1" ht="27.75" hidden="1" customHeight="1" x14ac:dyDescent="0.25">
      <c r="A59" s="118"/>
      <c r="B59" s="121" t="s">
        <v>169</v>
      </c>
      <c r="C59" s="116">
        <v>895</v>
      </c>
      <c r="D59" s="115" t="s">
        <v>117</v>
      </c>
      <c r="E59" s="115" t="s">
        <v>164</v>
      </c>
      <c r="F59" s="129" t="s">
        <v>168</v>
      </c>
      <c r="H59" s="113">
        <f>H62</f>
        <v>0</v>
      </c>
    </row>
    <row r="60" spans="1:8" s="134" customFormat="1" ht="27.75" hidden="1" customHeight="1" x14ac:dyDescent="0.25">
      <c r="A60" s="118"/>
      <c r="B60" s="153" t="s">
        <v>167</v>
      </c>
      <c r="C60" s="116"/>
      <c r="D60" s="123" t="s">
        <v>141</v>
      </c>
      <c r="E60" s="123" t="s">
        <v>150</v>
      </c>
      <c r="F60" s="123" t="s">
        <v>166</v>
      </c>
      <c r="G60" s="123"/>
      <c r="H60" s="120">
        <f>H61</f>
        <v>0</v>
      </c>
    </row>
    <row r="61" spans="1:8" s="134" customFormat="1" ht="27.75" hidden="1" customHeight="1" x14ac:dyDescent="0.25">
      <c r="A61" s="118"/>
      <c r="B61" s="136" t="s">
        <v>142</v>
      </c>
      <c r="C61" s="116"/>
      <c r="D61" s="123" t="s">
        <v>141</v>
      </c>
      <c r="E61" s="123" t="s">
        <v>150</v>
      </c>
      <c r="F61" s="123" t="s">
        <v>166</v>
      </c>
      <c r="G61" s="123" t="s">
        <v>115</v>
      </c>
      <c r="H61" s="113"/>
    </row>
    <row r="62" spans="1:8" s="134" customFormat="1" ht="27.75" hidden="1" customHeight="1" x14ac:dyDescent="0.25">
      <c r="A62" s="118"/>
      <c r="B62" s="152" t="s">
        <v>165</v>
      </c>
      <c r="C62" s="150">
        <v>895</v>
      </c>
      <c r="D62" s="115" t="s">
        <v>117</v>
      </c>
      <c r="E62" s="115" t="s">
        <v>164</v>
      </c>
      <c r="F62" s="129" t="s">
        <v>163</v>
      </c>
      <c r="G62" s="123"/>
      <c r="H62" s="113">
        <f>H63</f>
        <v>0</v>
      </c>
    </row>
    <row r="63" spans="1:8" s="134" customFormat="1" ht="27.75" hidden="1" customHeight="1" x14ac:dyDescent="0.25">
      <c r="A63" s="118"/>
      <c r="B63" s="151" t="s">
        <v>142</v>
      </c>
      <c r="C63" s="150">
        <v>895</v>
      </c>
      <c r="D63" s="115" t="s">
        <v>117</v>
      </c>
      <c r="E63" s="115" t="s">
        <v>164</v>
      </c>
      <c r="F63" s="129" t="s">
        <v>163</v>
      </c>
      <c r="G63" s="123" t="s">
        <v>115</v>
      </c>
      <c r="H63" s="113"/>
    </row>
    <row r="64" spans="1:8" s="134" customFormat="1" ht="27.75" hidden="1" customHeight="1" x14ac:dyDescent="0.25">
      <c r="A64" s="118"/>
      <c r="B64" s="149" t="s">
        <v>162</v>
      </c>
      <c r="C64" s="116">
        <v>895</v>
      </c>
      <c r="D64" s="123" t="s">
        <v>141</v>
      </c>
      <c r="E64" s="123" t="s">
        <v>150</v>
      </c>
      <c r="F64" s="123" t="s">
        <v>161</v>
      </c>
      <c r="G64" s="123"/>
      <c r="H64" s="120">
        <f>H65</f>
        <v>0</v>
      </c>
    </row>
    <row r="65" spans="1:8" s="134" customFormat="1" ht="27.75" hidden="1" customHeight="1" x14ac:dyDescent="0.25">
      <c r="A65" s="118"/>
      <c r="B65" s="148" t="s">
        <v>160</v>
      </c>
      <c r="C65" s="116">
        <v>895</v>
      </c>
      <c r="D65" s="123" t="s">
        <v>141</v>
      </c>
      <c r="E65" s="123" t="s">
        <v>150</v>
      </c>
      <c r="F65" s="123" t="s">
        <v>158</v>
      </c>
      <c r="G65" s="123"/>
      <c r="H65" s="113">
        <f>H66</f>
        <v>0</v>
      </c>
    </row>
    <row r="66" spans="1:8" s="134" customFormat="1" ht="27.75" hidden="1" customHeight="1" x14ac:dyDescent="0.25">
      <c r="A66" s="118"/>
      <c r="B66" s="147" t="s">
        <v>159</v>
      </c>
      <c r="C66" s="116">
        <v>895</v>
      </c>
      <c r="D66" s="123" t="s">
        <v>141</v>
      </c>
      <c r="E66" s="123" t="s">
        <v>150</v>
      </c>
      <c r="F66" s="123" t="s">
        <v>158</v>
      </c>
      <c r="G66" s="123" t="s">
        <v>115</v>
      </c>
      <c r="H66" s="113"/>
    </row>
    <row r="67" spans="1:8" s="134" customFormat="1" ht="27.75" hidden="1" customHeight="1" x14ac:dyDescent="0.25">
      <c r="A67" s="118"/>
      <c r="B67" s="126" t="s">
        <v>157</v>
      </c>
      <c r="C67" s="116">
        <v>895</v>
      </c>
      <c r="D67" s="146" t="s">
        <v>141</v>
      </c>
      <c r="E67" s="146" t="s">
        <v>150</v>
      </c>
      <c r="F67" s="125" t="s">
        <v>156</v>
      </c>
      <c r="G67" s="146"/>
      <c r="H67" s="120">
        <f>H68</f>
        <v>0</v>
      </c>
    </row>
    <row r="68" spans="1:8" s="134" customFormat="1" ht="27.75" hidden="1" customHeight="1" x14ac:dyDescent="0.25">
      <c r="A68" s="118"/>
      <c r="B68" s="145" t="s">
        <v>155</v>
      </c>
      <c r="C68" s="116">
        <v>895</v>
      </c>
      <c r="D68" s="123" t="s">
        <v>141</v>
      </c>
      <c r="E68" s="123" t="s">
        <v>150</v>
      </c>
      <c r="F68" s="123" t="s">
        <v>154</v>
      </c>
      <c r="G68" s="123" t="s">
        <v>127</v>
      </c>
      <c r="H68" s="113">
        <f>H69</f>
        <v>0</v>
      </c>
    </row>
    <row r="69" spans="1:8" s="134" customFormat="1" ht="27.75" hidden="1" customHeight="1" x14ac:dyDescent="0.25">
      <c r="A69" s="118"/>
      <c r="B69" s="119" t="s">
        <v>142</v>
      </c>
      <c r="C69" s="116">
        <v>895</v>
      </c>
      <c r="D69" s="123" t="s">
        <v>141</v>
      </c>
      <c r="E69" s="123" t="s">
        <v>150</v>
      </c>
      <c r="F69" s="123" t="s">
        <v>154</v>
      </c>
      <c r="G69" s="123" t="s">
        <v>115</v>
      </c>
      <c r="H69" s="113">
        <v>0</v>
      </c>
    </row>
    <row r="70" spans="1:8" s="134" customFormat="1" ht="27.75" hidden="1" customHeight="1" x14ac:dyDescent="0.25">
      <c r="A70" s="118"/>
      <c r="B70" s="144" t="s">
        <v>153</v>
      </c>
      <c r="C70" s="116">
        <v>895</v>
      </c>
      <c r="D70" s="123" t="s">
        <v>141</v>
      </c>
      <c r="E70" s="123" t="s">
        <v>150</v>
      </c>
      <c r="F70" s="123" t="s">
        <v>152</v>
      </c>
      <c r="G70" s="123"/>
      <c r="H70" s="120">
        <f>H71</f>
        <v>0</v>
      </c>
    </row>
    <row r="71" spans="1:8" s="134" customFormat="1" ht="55.5" hidden="1" customHeight="1" x14ac:dyDescent="0.25">
      <c r="A71" s="118"/>
      <c r="B71" s="143" t="s">
        <v>151</v>
      </c>
      <c r="C71" s="116">
        <v>895</v>
      </c>
      <c r="D71" s="123" t="s">
        <v>141</v>
      </c>
      <c r="E71" s="123" t="s">
        <v>150</v>
      </c>
      <c r="F71" s="123" t="s">
        <v>149</v>
      </c>
      <c r="G71" s="123"/>
      <c r="H71" s="113">
        <f>H72</f>
        <v>0</v>
      </c>
    </row>
    <row r="72" spans="1:8" s="134" customFormat="1" ht="27.75" hidden="1" customHeight="1" x14ac:dyDescent="0.25">
      <c r="A72" s="118"/>
      <c r="B72" s="119" t="s">
        <v>142</v>
      </c>
      <c r="C72" s="116">
        <v>895</v>
      </c>
      <c r="D72" s="123" t="s">
        <v>141</v>
      </c>
      <c r="E72" s="123" t="s">
        <v>150</v>
      </c>
      <c r="F72" s="123" t="s">
        <v>149</v>
      </c>
      <c r="G72" s="123" t="s">
        <v>115</v>
      </c>
      <c r="H72" s="113"/>
    </row>
    <row r="73" spans="1:8" s="134" customFormat="1" ht="27.75" hidden="1" customHeight="1" x14ac:dyDescent="0.25">
      <c r="A73" s="118"/>
      <c r="B73" s="121" t="s">
        <v>148</v>
      </c>
      <c r="C73" s="116">
        <v>895</v>
      </c>
      <c r="D73" s="115" t="s">
        <v>126</v>
      </c>
      <c r="E73" s="115" t="s">
        <v>141</v>
      </c>
      <c r="F73" s="115" t="s">
        <v>147</v>
      </c>
      <c r="G73" s="114"/>
      <c r="H73" s="120">
        <f>H76+H74</f>
        <v>0</v>
      </c>
    </row>
    <row r="74" spans="1:8" s="134" customFormat="1" ht="27.75" hidden="1" customHeight="1" x14ac:dyDescent="0.25">
      <c r="A74" s="118"/>
      <c r="B74" s="117" t="s">
        <v>146</v>
      </c>
      <c r="C74" s="116"/>
      <c r="D74" s="115" t="s">
        <v>126</v>
      </c>
      <c r="E74" s="115" t="s">
        <v>141</v>
      </c>
      <c r="F74" s="115" t="s">
        <v>145</v>
      </c>
      <c r="G74" s="114"/>
      <c r="H74" s="120">
        <f>H75</f>
        <v>0</v>
      </c>
    </row>
    <row r="75" spans="1:8" s="134" customFormat="1" ht="27.75" hidden="1" customHeight="1" x14ac:dyDescent="0.25">
      <c r="A75" s="118"/>
      <c r="B75" s="119" t="s">
        <v>142</v>
      </c>
      <c r="C75" s="116"/>
      <c r="D75" s="115" t="s">
        <v>126</v>
      </c>
      <c r="E75" s="115" t="s">
        <v>141</v>
      </c>
      <c r="F75" s="115" t="s">
        <v>145</v>
      </c>
      <c r="G75" s="114" t="s">
        <v>115</v>
      </c>
      <c r="H75" s="113">
        <v>0</v>
      </c>
    </row>
    <row r="76" spans="1:8" s="134" customFormat="1" ht="29.25" hidden="1" customHeight="1" x14ac:dyDescent="0.25">
      <c r="A76" s="118"/>
      <c r="B76" s="117" t="s">
        <v>144</v>
      </c>
      <c r="C76" s="116">
        <v>895</v>
      </c>
      <c r="D76" s="115" t="s">
        <v>126</v>
      </c>
      <c r="E76" s="115" t="s">
        <v>141</v>
      </c>
      <c r="F76" s="115" t="s">
        <v>143</v>
      </c>
      <c r="G76" s="114"/>
      <c r="H76" s="113">
        <f>H77</f>
        <v>0</v>
      </c>
    </row>
    <row r="77" spans="1:8" s="134" customFormat="1" ht="27.75" hidden="1" customHeight="1" x14ac:dyDescent="0.25">
      <c r="A77" s="118"/>
      <c r="B77" s="119" t="s">
        <v>142</v>
      </c>
      <c r="C77" s="116">
        <v>895</v>
      </c>
      <c r="D77" s="115" t="s">
        <v>126</v>
      </c>
      <c r="E77" s="115" t="s">
        <v>141</v>
      </c>
      <c r="F77" s="142" t="s">
        <v>140</v>
      </c>
      <c r="G77" s="114" t="s">
        <v>115</v>
      </c>
      <c r="H77" s="113">
        <v>0</v>
      </c>
    </row>
    <row r="78" spans="1:8" s="134" customFormat="1" ht="52.5" hidden="1" customHeight="1" x14ac:dyDescent="0.25">
      <c r="A78" s="118"/>
      <c r="B78" s="141"/>
      <c r="C78" s="116"/>
      <c r="D78" s="123"/>
      <c r="E78" s="123"/>
      <c r="F78" s="123"/>
      <c r="G78" s="125"/>
      <c r="H78" s="120"/>
    </row>
    <row r="79" spans="1:8" s="134" customFormat="1" ht="32.25" hidden="1" customHeight="1" x14ac:dyDescent="0.25">
      <c r="A79" s="118"/>
      <c r="B79" s="119"/>
      <c r="C79" s="116"/>
      <c r="D79" s="123"/>
      <c r="E79" s="123"/>
      <c r="F79" s="123"/>
      <c r="G79" s="123"/>
      <c r="H79" s="113"/>
    </row>
    <row r="80" spans="1:8" s="134" customFormat="1" hidden="1" x14ac:dyDescent="0.25">
      <c r="A80" s="118"/>
      <c r="B80" s="119"/>
      <c r="C80" s="116"/>
      <c r="D80" s="123"/>
      <c r="E80" s="123"/>
      <c r="F80" s="123"/>
      <c r="G80" s="123"/>
      <c r="H80" s="113"/>
    </row>
    <row r="81" spans="1:10" s="137" customFormat="1" ht="21.75" hidden="1" customHeight="1" x14ac:dyDescent="0.25">
      <c r="A81" s="138"/>
      <c r="B81" s="121"/>
      <c r="C81" s="116"/>
      <c r="D81" s="125"/>
      <c r="E81" s="125"/>
      <c r="F81" s="125"/>
      <c r="G81" s="125"/>
      <c r="H81" s="140"/>
    </row>
    <row r="82" spans="1:10" s="137" customFormat="1" ht="26.25" hidden="1" customHeight="1" x14ac:dyDescent="0.25">
      <c r="A82" s="138"/>
      <c r="B82" s="139"/>
      <c r="C82" s="116"/>
      <c r="D82" s="123"/>
      <c r="E82" s="123"/>
      <c r="F82" s="123"/>
      <c r="G82" s="123"/>
      <c r="H82" s="135"/>
    </row>
    <row r="83" spans="1:10" s="137" customFormat="1" ht="20.25" hidden="1" customHeight="1" x14ac:dyDescent="0.25">
      <c r="A83" s="138"/>
      <c r="B83" s="119"/>
      <c r="C83" s="116"/>
      <c r="D83" s="123"/>
      <c r="E83" s="123"/>
      <c r="F83" s="123"/>
      <c r="G83" s="123"/>
      <c r="H83" s="135"/>
    </row>
    <row r="84" spans="1:10" s="137" customFormat="1" hidden="1" x14ac:dyDescent="0.25">
      <c r="A84" s="138"/>
      <c r="B84" s="119"/>
      <c r="C84" s="116"/>
      <c r="D84" s="123"/>
      <c r="E84" s="123"/>
      <c r="F84" s="123"/>
      <c r="G84" s="123"/>
      <c r="H84" s="135"/>
    </row>
    <row r="85" spans="1:10" s="134" customFormat="1" ht="20.25" hidden="1" customHeight="1" x14ac:dyDescent="0.25">
      <c r="A85" s="118"/>
      <c r="B85" s="136"/>
      <c r="C85" s="116"/>
      <c r="D85" s="123"/>
      <c r="E85" s="123"/>
      <c r="F85" s="123"/>
      <c r="G85" s="123"/>
      <c r="H85" s="135"/>
    </row>
    <row r="86" spans="1:10" s="134" customFormat="1" hidden="1" x14ac:dyDescent="0.25">
      <c r="A86" s="118"/>
      <c r="B86" s="136"/>
      <c r="C86" s="116"/>
      <c r="D86" s="123"/>
      <c r="E86" s="123"/>
      <c r="F86" s="123"/>
      <c r="G86" s="123"/>
      <c r="H86" s="135"/>
    </row>
    <row r="87" spans="1:10" s="134" customFormat="1" ht="26.25" hidden="1" customHeight="1" x14ac:dyDescent="0.25">
      <c r="A87" s="118"/>
      <c r="B87" s="119"/>
      <c r="C87" s="116"/>
      <c r="D87" s="115"/>
      <c r="E87" s="115"/>
      <c r="F87" s="123"/>
      <c r="G87" s="123"/>
      <c r="H87" s="113"/>
    </row>
    <row r="88" spans="1:10" hidden="1" x14ac:dyDescent="0.25">
      <c r="A88" s="118"/>
      <c r="B88" s="133" t="s">
        <v>139</v>
      </c>
      <c r="C88" s="130" t="s">
        <v>137</v>
      </c>
      <c r="D88" s="128" t="s">
        <v>136</v>
      </c>
      <c r="E88" s="128" t="s">
        <v>126</v>
      </c>
      <c r="F88" s="128"/>
      <c r="G88" s="128"/>
      <c r="H88" s="132" t="e">
        <f>H89</f>
        <v>#REF!</v>
      </c>
      <c r="I88" s="110"/>
      <c r="J88" s="110"/>
    </row>
    <row r="89" spans="1:10" ht="27.75" hidden="1" customHeight="1" x14ac:dyDescent="0.25">
      <c r="A89" s="118"/>
      <c r="B89" s="131" t="s">
        <v>138</v>
      </c>
      <c r="C89" s="130" t="s">
        <v>137</v>
      </c>
      <c r="D89" s="129" t="s">
        <v>136</v>
      </c>
      <c r="E89" s="129" t="s">
        <v>126</v>
      </c>
      <c r="F89" s="129" t="s">
        <v>135</v>
      </c>
      <c r="G89" s="128"/>
      <c r="H89" s="127" t="e">
        <f>#REF!</f>
        <v>#REF!</v>
      </c>
      <c r="I89" s="110"/>
      <c r="J89" s="110"/>
    </row>
    <row r="90" spans="1:10" hidden="1" x14ac:dyDescent="0.25">
      <c r="A90" s="118"/>
      <c r="B90" s="126" t="s">
        <v>134</v>
      </c>
      <c r="C90" s="116">
        <v>895</v>
      </c>
      <c r="D90" s="125" t="s">
        <v>126</v>
      </c>
      <c r="E90" s="125" t="s">
        <v>131</v>
      </c>
      <c r="F90" s="125" t="s">
        <v>130</v>
      </c>
      <c r="G90" s="125"/>
      <c r="H90" s="124">
        <f>H91</f>
        <v>0</v>
      </c>
      <c r="I90" s="110"/>
      <c r="J90" s="110"/>
    </row>
    <row r="91" spans="1:10" hidden="1" x14ac:dyDescent="0.25">
      <c r="A91" s="118"/>
      <c r="B91" s="119" t="s">
        <v>133</v>
      </c>
      <c r="C91" s="116">
        <v>895</v>
      </c>
      <c r="D91" s="123" t="s">
        <v>126</v>
      </c>
      <c r="E91" s="123" t="s">
        <v>131</v>
      </c>
      <c r="F91" s="123" t="s">
        <v>130</v>
      </c>
      <c r="G91" s="123" t="s">
        <v>127</v>
      </c>
      <c r="H91" s="122">
        <f>H92</f>
        <v>0</v>
      </c>
      <c r="I91" s="110"/>
      <c r="J91" s="110"/>
    </row>
    <row r="92" spans="1:10" ht="36" hidden="1" x14ac:dyDescent="0.25">
      <c r="A92" s="118"/>
      <c r="B92" s="119" t="s">
        <v>132</v>
      </c>
      <c r="C92" s="116">
        <v>895</v>
      </c>
      <c r="D92" s="123" t="s">
        <v>126</v>
      </c>
      <c r="E92" s="123" t="s">
        <v>131</v>
      </c>
      <c r="F92" s="123" t="s">
        <v>130</v>
      </c>
      <c r="G92" s="123" t="s">
        <v>115</v>
      </c>
      <c r="H92" s="122">
        <v>0</v>
      </c>
      <c r="I92" s="110"/>
      <c r="J92" s="110"/>
    </row>
    <row r="93" spans="1:10" ht="35.25" hidden="1" customHeight="1" x14ac:dyDescent="0.25">
      <c r="A93" s="118"/>
      <c r="B93" s="121" t="s">
        <v>129</v>
      </c>
      <c r="C93" s="116">
        <v>895</v>
      </c>
      <c r="D93" s="125" t="s">
        <v>126</v>
      </c>
      <c r="E93" s="125" t="s">
        <v>125</v>
      </c>
      <c r="F93" s="125" t="s">
        <v>124</v>
      </c>
      <c r="G93" s="125"/>
      <c r="H93" s="124">
        <f>H94</f>
        <v>0</v>
      </c>
      <c r="I93" s="110"/>
      <c r="J93" s="110"/>
    </row>
    <row r="94" spans="1:10" ht="39" hidden="1" customHeight="1" x14ac:dyDescent="0.25">
      <c r="A94" s="118"/>
      <c r="B94" s="119" t="s">
        <v>128</v>
      </c>
      <c r="C94" s="116">
        <v>895</v>
      </c>
      <c r="D94" s="123" t="s">
        <v>126</v>
      </c>
      <c r="E94" s="123" t="s">
        <v>125</v>
      </c>
      <c r="F94" s="123" t="s">
        <v>124</v>
      </c>
      <c r="G94" s="123" t="s">
        <v>127</v>
      </c>
      <c r="H94" s="122">
        <f>H95</f>
        <v>0</v>
      </c>
      <c r="I94" s="110"/>
      <c r="J94" s="110"/>
    </row>
    <row r="95" spans="1:10" ht="37.5" hidden="1" customHeight="1" x14ac:dyDescent="0.25">
      <c r="A95" s="118"/>
      <c r="B95" s="119" t="s">
        <v>119</v>
      </c>
      <c r="C95" s="116">
        <v>895</v>
      </c>
      <c r="D95" s="123" t="s">
        <v>126</v>
      </c>
      <c r="E95" s="123" t="s">
        <v>125</v>
      </c>
      <c r="F95" s="123" t="s">
        <v>124</v>
      </c>
      <c r="G95" s="123" t="s">
        <v>115</v>
      </c>
      <c r="H95" s="122"/>
      <c r="I95" s="110"/>
      <c r="J95" s="110"/>
    </row>
    <row r="96" spans="1:10" hidden="1" x14ac:dyDescent="0.25">
      <c r="A96" s="118"/>
      <c r="B96" s="121" t="s">
        <v>123</v>
      </c>
      <c r="C96" s="116">
        <v>895</v>
      </c>
      <c r="D96" s="115" t="s">
        <v>118</v>
      </c>
      <c r="E96" s="115" t="s">
        <v>117</v>
      </c>
      <c r="F96" s="115" t="s">
        <v>122</v>
      </c>
      <c r="G96" s="114"/>
      <c r="H96" s="120">
        <f>H97</f>
        <v>0</v>
      </c>
    </row>
    <row r="97" spans="1:8" s="110" customFormat="1" hidden="1" x14ac:dyDescent="0.25">
      <c r="A97" s="118"/>
      <c r="B97" s="117" t="s">
        <v>121</v>
      </c>
      <c r="C97" s="116"/>
      <c r="D97" s="115" t="s">
        <v>118</v>
      </c>
      <c r="E97" s="115" t="s">
        <v>117</v>
      </c>
      <c r="F97" s="115" t="s">
        <v>116</v>
      </c>
      <c r="G97" s="114"/>
      <c r="H97" s="120">
        <f>H98</f>
        <v>0</v>
      </c>
    </row>
    <row r="98" spans="1:8" s="110" customFormat="1" ht="24" hidden="1" x14ac:dyDescent="0.25">
      <c r="A98" s="118"/>
      <c r="B98" s="119" t="s">
        <v>120</v>
      </c>
      <c r="C98" s="116"/>
      <c r="D98" s="115" t="s">
        <v>118</v>
      </c>
      <c r="E98" s="115" t="s">
        <v>117</v>
      </c>
      <c r="F98" s="115" t="s">
        <v>116</v>
      </c>
      <c r="G98" s="114"/>
      <c r="H98" s="113">
        <f>H99</f>
        <v>0</v>
      </c>
    </row>
    <row r="99" spans="1:8" s="110" customFormat="1" ht="26.25" hidden="1" x14ac:dyDescent="0.25">
      <c r="A99" s="118"/>
      <c r="B99" s="117" t="s">
        <v>119</v>
      </c>
      <c r="C99" s="116">
        <v>895</v>
      </c>
      <c r="D99" s="115" t="s">
        <v>118</v>
      </c>
      <c r="E99" s="115" t="s">
        <v>117</v>
      </c>
      <c r="F99" s="115" t="s">
        <v>116</v>
      </c>
      <c r="G99" s="114" t="s">
        <v>115</v>
      </c>
      <c r="H99" s="113">
        <v>0</v>
      </c>
    </row>
  </sheetData>
  <mergeCells count="12">
    <mergeCell ref="E6:E7"/>
    <mergeCell ref="F6:F7"/>
    <mergeCell ref="F1:H1"/>
    <mergeCell ref="D2:H2"/>
    <mergeCell ref="G6:G7"/>
    <mergeCell ref="H6:H7"/>
    <mergeCell ref="A4:H4"/>
    <mergeCell ref="G5:H5"/>
    <mergeCell ref="A6:A7"/>
    <mergeCell ref="B6:B7"/>
    <mergeCell ref="C6:C7"/>
    <mergeCell ref="D6:D7"/>
  </mergeCells>
  <pageMargins left="0.82677165354330717" right="0.23622047244094491" top="0.35433070866141736" bottom="0.35433070866141736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77"/>
  <sheetViews>
    <sheetView zoomScale="110" zoomScaleNormal="110" workbookViewId="0">
      <selection activeCell="A4" sqref="A4:I4"/>
    </sheetView>
  </sheetViews>
  <sheetFormatPr defaultColWidth="9.140625" defaultRowHeight="15.75" x14ac:dyDescent="0.25"/>
  <cols>
    <col min="1" max="1" width="2.85546875" style="110" customWidth="1"/>
    <col min="2" max="2" width="46.5703125" style="110" customWidth="1"/>
    <col min="3" max="3" width="6.85546875" style="110" hidden="1" customWidth="1"/>
    <col min="4" max="4" width="4.85546875" style="110" customWidth="1"/>
    <col min="5" max="5" width="5.85546875" style="110" customWidth="1"/>
    <col min="6" max="6" width="11.28515625" style="110" customWidth="1"/>
    <col min="7" max="7" width="7.28515625" style="110" customWidth="1"/>
    <col min="8" max="8" width="8.140625" style="112" customWidth="1"/>
    <col min="9" max="10" width="8.140625" style="111" customWidth="1"/>
    <col min="11" max="14" width="9.140625" style="110"/>
    <col min="15" max="15" width="8.85546875" style="110" customWidth="1"/>
    <col min="16" max="17" width="9.140625" style="110" hidden="1" customWidth="1"/>
    <col min="18" max="16384" width="9.140625" style="110"/>
  </cols>
  <sheetData>
    <row r="1" spans="1:11" ht="12.75" customHeight="1" x14ac:dyDescent="0.25">
      <c r="D1" s="169"/>
      <c r="E1" s="169"/>
      <c r="F1" s="284" t="s">
        <v>250</v>
      </c>
      <c r="G1" s="284"/>
      <c r="H1" s="284"/>
      <c r="I1" s="284"/>
      <c r="J1" s="177"/>
      <c r="K1" s="176"/>
    </row>
    <row r="2" spans="1:11" ht="70.5" customHeight="1" x14ac:dyDescent="0.25">
      <c r="B2" s="175"/>
      <c r="C2" s="175"/>
      <c r="D2" s="285" t="s">
        <v>357</v>
      </c>
      <c r="E2" s="285"/>
      <c r="F2" s="285"/>
      <c r="G2" s="285"/>
      <c r="H2" s="285"/>
      <c r="I2" s="285"/>
      <c r="J2" s="175"/>
    </row>
    <row r="3" spans="1:11" ht="12" hidden="1" customHeight="1" x14ac:dyDescent="0.25">
      <c r="B3" s="174"/>
      <c r="C3" s="174"/>
      <c r="D3" s="173"/>
      <c r="E3" s="173"/>
      <c r="F3" s="173"/>
      <c r="G3" s="173"/>
      <c r="H3" s="172"/>
    </row>
    <row r="4" spans="1:11" ht="79.5" customHeight="1" x14ac:dyDescent="0.25">
      <c r="A4" s="290" t="s">
        <v>324</v>
      </c>
      <c r="B4" s="290"/>
      <c r="C4" s="290"/>
      <c r="D4" s="290"/>
      <c r="E4" s="290"/>
      <c r="F4" s="290"/>
      <c r="G4" s="290"/>
      <c r="H4" s="290"/>
      <c r="I4" s="290"/>
      <c r="J4" s="171"/>
    </row>
    <row r="5" spans="1:11" ht="15" customHeight="1" thickBot="1" x14ac:dyDescent="0.3">
      <c r="A5" s="169"/>
      <c r="B5" s="169"/>
      <c r="C5" s="170"/>
      <c r="D5" s="169"/>
      <c r="E5" s="169"/>
      <c r="F5" s="169"/>
      <c r="G5" s="291" t="s">
        <v>246</v>
      </c>
      <c r="H5" s="291"/>
      <c r="I5" s="291"/>
      <c r="J5" s="168"/>
    </row>
    <row r="6" spans="1:11" ht="15.75" customHeight="1" x14ac:dyDescent="0.25">
      <c r="A6" s="292" t="s">
        <v>245</v>
      </c>
      <c r="B6" s="294" t="s">
        <v>244</v>
      </c>
      <c r="C6" s="296" t="s">
        <v>243</v>
      </c>
      <c r="D6" s="298" t="s">
        <v>242</v>
      </c>
      <c r="E6" s="280" t="s">
        <v>241</v>
      </c>
      <c r="F6" s="282" t="s">
        <v>240</v>
      </c>
      <c r="G6" s="286" t="s">
        <v>239</v>
      </c>
      <c r="H6" s="288" t="s">
        <v>322</v>
      </c>
      <c r="I6" s="288" t="s">
        <v>323</v>
      </c>
      <c r="J6" s="110"/>
    </row>
    <row r="7" spans="1:11" ht="38.25" customHeight="1" thickBot="1" x14ac:dyDescent="0.3">
      <c r="A7" s="293"/>
      <c r="B7" s="295"/>
      <c r="C7" s="297"/>
      <c r="D7" s="299"/>
      <c r="E7" s="281"/>
      <c r="F7" s="283"/>
      <c r="G7" s="287"/>
      <c r="H7" s="289"/>
      <c r="I7" s="289"/>
      <c r="J7" s="110"/>
    </row>
    <row r="8" spans="1:11" ht="12.75" customHeight="1" x14ac:dyDescent="0.25">
      <c r="A8" s="167">
        <v>1</v>
      </c>
      <c r="B8" s="167">
        <v>2</v>
      </c>
      <c r="C8" s="167">
        <v>3</v>
      </c>
      <c r="D8" s="167">
        <v>3</v>
      </c>
      <c r="E8" s="167">
        <v>4</v>
      </c>
      <c r="F8" s="167">
        <v>5</v>
      </c>
      <c r="G8" s="167">
        <v>6</v>
      </c>
      <c r="H8" s="166">
        <v>7</v>
      </c>
      <c r="I8" s="166">
        <v>8</v>
      </c>
      <c r="J8" s="110"/>
    </row>
    <row r="9" spans="1:11" ht="12.75" customHeight="1" x14ac:dyDescent="0.25">
      <c r="A9" s="138"/>
      <c r="B9" s="116" t="s">
        <v>238</v>
      </c>
      <c r="C9" s="116">
        <v>895</v>
      </c>
      <c r="D9" s="116"/>
      <c r="E9" s="116"/>
      <c r="F9" s="116"/>
      <c r="G9" s="116"/>
      <c r="H9" s="140">
        <f>H10+H49+H56+H59+H73</f>
        <v>3101.422</v>
      </c>
      <c r="I9" s="140">
        <f>I10+I49+I56+I59+I73</f>
        <v>3230.6280000000002</v>
      </c>
      <c r="J9" s="110"/>
    </row>
    <row r="10" spans="1:11" x14ac:dyDescent="0.25">
      <c r="A10" s="138">
        <v>1</v>
      </c>
      <c r="B10" s="159" t="s">
        <v>237</v>
      </c>
      <c r="C10" s="163" t="s">
        <v>233</v>
      </c>
      <c r="D10" s="163" t="s">
        <v>141</v>
      </c>
      <c r="E10" s="164"/>
      <c r="F10" s="164"/>
      <c r="G10" s="164"/>
      <c r="H10" s="140">
        <f>H11+H17+H35+H41</f>
        <v>2931.422</v>
      </c>
      <c r="I10" s="140">
        <f>I11+I17+I35+I41</f>
        <v>3054.7280000000001</v>
      </c>
    </row>
    <row r="11" spans="1:11" ht="48" x14ac:dyDescent="0.25">
      <c r="A11" s="138"/>
      <c r="B11" s="121" t="s">
        <v>236</v>
      </c>
      <c r="C11" s="116">
        <v>895</v>
      </c>
      <c r="D11" s="146" t="s">
        <v>141</v>
      </c>
      <c r="E11" s="146" t="s">
        <v>117</v>
      </c>
      <c r="F11" s="123"/>
      <c r="G11" s="125"/>
      <c r="H11" s="120">
        <f>H12</f>
        <v>180</v>
      </c>
      <c r="I11" s="120">
        <f>I12</f>
        <v>180</v>
      </c>
    </row>
    <row r="12" spans="1:11" ht="24" x14ac:dyDescent="0.25">
      <c r="A12" s="118"/>
      <c r="B12" s="162" t="s">
        <v>235</v>
      </c>
      <c r="C12" s="163" t="s">
        <v>233</v>
      </c>
      <c r="D12" s="123" t="s">
        <v>141</v>
      </c>
      <c r="E12" s="123" t="s">
        <v>117</v>
      </c>
      <c r="F12" s="123" t="s">
        <v>234</v>
      </c>
      <c r="G12" s="125"/>
      <c r="H12" s="120">
        <f>H13</f>
        <v>180</v>
      </c>
      <c r="I12" s="120">
        <f>I13</f>
        <v>180</v>
      </c>
    </row>
    <row r="13" spans="1:11" x14ac:dyDescent="0.25">
      <c r="A13" s="118"/>
      <c r="B13" s="119" t="s">
        <v>225</v>
      </c>
      <c r="C13" s="116">
        <v>895</v>
      </c>
      <c r="D13" s="123" t="s">
        <v>141</v>
      </c>
      <c r="E13" s="123" t="s">
        <v>117</v>
      </c>
      <c r="F13" s="123" t="s">
        <v>230</v>
      </c>
      <c r="G13" s="123"/>
      <c r="H13" s="113">
        <f>H14+H15+H16</f>
        <v>180</v>
      </c>
      <c r="I13" s="113">
        <f>I14+I15+I16</f>
        <v>180</v>
      </c>
    </row>
    <row r="14" spans="1:11" hidden="1" x14ac:dyDescent="0.25">
      <c r="A14" s="118"/>
      <c r="B14" s="119" t="s">
        <v>224</v>
      </c>
      <c r="C14" s="163" t="s">
        <v>233</v>
      </c>
      <c r="D14" s="115" t="s">
        <v>141</v>
      </c>
      <c r="E14" s="115" t="s">
        <v>117</v>
      </c>
      <c r="F14" s="123" t="s">
        <v>232</v>
      </c>
      <c r="G14" s="123" t="s">
        <v>218</v>
      </c>
      <c r="H14" s="113"/>
      <c r="I14" s="113"/>
    </row>
    <row r="15" spans="1:11" ht="36" hidden="1" x14ac:dyDescent="0.25">
      <c r="A15" s="118"/>
      <c r="B15" s="119" t="s">
        <v>217</v>
      </c>
      <c r="C15" s="163"/>
      <c r="D15" s="115" t="s">
        <v>141</v>
      </c>
      <c r="E15" s="115" t="s">
        <v>117</v>
      </c>
      <c r="F15" s="123" t="s">
        <v>232</v>
      </c>
      <c r="G15" s="123" t="s">
        <v>215</v>
      </c>
      <c r="H15" s="113"/>
      <c r="I15" s="113"/>
    </row>
    <row r="16" spans="1:11" ht="36" x14ac:dyDescent="0.25">
      <c r="A16" s="118"/>
      <c r="B16" s="151" t="s">
        <v>231</v>
      </c>
      <c r="C16" s="163"/>
      <c r="D16" s="115" t="s">
        <v>141</v>
      </c>
      <c r="E16" s="115" t="s">
        <v>117</v>
      </c>
      <c r="F16" s="123" t="s">
        <v>230</v>
      </c>
      <c r="G16" s="123" t="s">
        <v>229</v>
      </c>
      <c r="H16" s="113">
        <v>180</v>
      </c>
      <c r="I16" s="113">
        <v>180</v>
      </c>
    </row>
    <row r="17" spans="1:9" s="110" customFormat="1" ht="48" x14ac:dyDescent="0.25">
      <c r="A17" s="138"/>
      <c r="B17" s="121" t="s">
        <v>228</v>
      </c>
      <c r="C17" s="116">
        <v>895</v>
      </c>
      <c r="D17" s="146" t="s">
        <v>141</v>
      </c>
      <c r="E17" s="146" t="s">
        <v>126</v>
      </c>
      <c r="F17" s="125"/>
      <c r="G17" s="125"/>
      <c r="H17" s="120">
        <f>H22+H18</f>
        <v>1134.355</v>
      </c>
      <c r="I17" s="120">
        <f>I22+I18</f>
        <v>1111.655</v>
      </c>
    </row>
    <row r="18" spans="1:9" s="110" customFormat="1" ht="24" x14ac:dyDescent="0.25">
      <c r="A18" s="118"/>
      <c r="B18" s="162" t="s">
        <v>227</v>
      </c>
      <c r="C18" s="116">
        <v>895</v>
      </c>
      <c r="D18" s="146" t="s">
        <v>141</v>
      </c>
      <c r="E18" s="146" t="s">
        <v>126</v>
      </c>
      <c r="F18" s="123" t="s">
        <v>226</v>
      </c>
      <c r="G18" s="125"/>
      <c r="H18" s="140">
        <f>H19</f>
        <v>464.2</v>
      </c>
      <c r="I18" s="140">
        <f>I19</f>
        <v>464.2</v>
      </c>
    </row>
    <row r="19" spans="1:9" s="110" customFormat="1" x14ac:dyDescent="0.25">
      <c r="A19" s="118"/>
      <c r="B19" s="119" t="s">
        <v>225</v>
      </c>
      <c r="C19" s="116">
        <v>895</v>
      </c>
      <c r="D19" s="115" t="s">
        <v>141</v>
      </c>
      <c r="E19" s="115" t="s">
        <v>126</v>
      </c>
      <c r="F19" s="123" t="s">
        <v>223</v>
      </c>
      <c r="G19" s="123"/>
      <c r="H19" s="135">
        <f>H21+H20</f>
        <v>464.2</v>
      </c>
      <c r="I19" s="135">
        <f>I21+I20</f>
        <v>464.2</v>
      </c>
    </row>
    <row r="20" spans="1:9" s="110" customFormat="1" x14ac:dyDescent="0.25">
      <c r="A20" s="118"/>
      <c r="B20" s="119" t="s">
        <v>224</v>
      </c>
      <c r="C20" s="116">
        <v>895</v>
      </c>
      <c r="D20" s="115" t="s">
        <v>141</v>
      </c>
      <c r="E20" s="115" t="s">
        <v>126</v>
      </c>
      <c r="F20" s="123" t="s">
        <v>223</v>
      </c>
      <c r="G20" s="123" t="s">
        <v>218</v>
      </c>
      <c r="H20" s="135">
        <v>356.5</v>
      </c>
      <c r="I20" s="135">
        <v>356.5</v>
      </c>
    </row>
    <row r="21" spans="1:9" s="110" customFormat="1" ht="36" x14ac:dyDescent="0.25">
      <c r="A21" s="118"/>
      <c r="B21" s="119" t="s">
        <v>217</v>
      </c>
      <c r="C21" s="116">
        <v>895</v>
      </c>
      <c r="D21" s="115" t="s">
        <v>141</v>
      </c>
      <c r="E21" s="115" t="s">
        <v>126</v>
      </c>
      <c r="F21" s="123" t="s">
        <v>223</v>
      </c>
      <c r="G21" s="123" t="s">
        <v>215</v>
      </c>
      <c r="H21" s="135">
        <v>107.7</v>
      </c>
      <c r="I21" s="135">
        <v>107.7</v>
      </c>
    </row>
    <row r="22" spans="1:9" s="110" customFormat="1" x14ac:dyDescent="0.25">
      <c r="A22" s="118"/>
      <c r="B22" s="162" t="s">
        <v>222</v>
      </c>
      <c r="C22" s="116">
        <v>895</v>
      </c>
      <c r="D22" s="146" t="s">
        <v>141</v>
      </c>
      <c r="E22" s="146" t="s">
        <v>126</v>
      </c>
      <c r="F22" s="123" t="s">
        <v>221</v>
      </c>
      <c r="G22" s="123"/>
      <c r="H22" s="140">
        <f>H23+H26</f>
        <v>670.15499999999997</v>
      </c>
      <c r="I22" s="140">
        <f>I23+I26</f>
        <v>647.45499999999993</v>
      </c>
    </row>
    <row r="23" spans="1:9" s="110" customFormat="1" ht="24" x14ac:dyDescent="0.25">
      <c r="A23" s="118"/>
      <c r="B23" s="119" t="s">
        <v>220</v>
      </c>
      <c r="C23" s="116">
        <v>895</v>
      </c>
      <c r="D23" s="115" t="s">
        <v>141</v>
      </c>
      <c r="E23" s="115" t="s">
        <v>126</v>
      </c>
      <c r="F23" s="123" t="s">
        <v>216</v>
      </c>
      <c r="G23" s="123"/>
      <c r="H23" s="135">
        <f>H24+H25</f>
        <v>395.73499999999996</v>
      </c>
      <c r="I23" s="135">
        <f>I24+I25</f>
        <v>363.03500000000003</v>
      </c>
    </row>
    <row r="24" spans="1:9" s="110" customFormat="1" x14ac:dyDescent="0.25">
      <c r="A24" s="118"/>
      <c r="B24" s="119" t="s">
        <v>219</v>
      </c>
      <c r="C24" s="116">
        <v>895</v>
      </c>
      <c r="D24" s="123" t="s">
        <v>141</v>
      </c>
      <c r="E24" s="123" t="s">
        <v>126</v>
      </c>
      <c r="F24" s="123" t="s">
        <v>216</v>
      </c>
      <c r="G24" s="123" t="s">
        <v>218</v>
      </c>
      <c r="H24" s="135">
        <v>303.89999999999998</v>
      </c>
      <c r="I24" s="135">
        <v>278.8</v>
      </c>
    </row>
    <row r="25" spans="1:9" s="110" customFormat="1" ht="36" x14ac:dyDescent="0.25">
      <c r="A25" s="118"/>
      <c r="B25" s="119" t="s">
        <v>217</v>
      </c>
      <c r="C25" s="116">
        <v>895</v>
      </c>
      <c r="D25" s="123" t="s">
        <v>141</v>
      </c>
      <c r="E25" s="123" t="s">
        <v>126</v>
      </c>
      <c r="F25" s="123" t="s">
        <v>216</v>
      </c>
      <c r="G25" s="123" t="s">
        <v>215</v>
      </c>
      <c r="H25" s="135">
        <v>91.834999999999994</v>
      </c>
      <c r="I25" s="135">
        <v>84.234999999999999</v>
      </c>
    </row>
    <row r="26" spans="1:9" s="110" customFormat="1" x14ac:dyDescent="0.25">
      <c r="A26" s="118"/>
      <c r="B26" s="119" t="s">
        <v>214</v>
      </c>
      <c r="C26" s="116">
        <v>895</v>
      </c>
      <c r="D26" s="123" t="s">
        <v>141</v>
      </c>
      <c r="E26" s="123" t="s">
        <v>126</v>
      </c>
      <c r="F26" s="123" t="s">
        <v>201</v>
      </c>
      <c r="G26" s="123"/>
      <c r="H26" s="135">
        <f>H27+H28+H31</f>
        <v>274.41999999999996</v>
      </c>
      <c r="I26" s="135">
        <f>I27+I28+I31</f>
        <v>284.41999999999996</v>
      </c>
    </row>
    <row r="27" spans="1:9" s="110" customFormat="1" ht="24.75" hidden="1" x14ac:dyDescent="0.25">
      <c r="A27" s="138"/>
      <c r="B27" s="161" t="s">
        <v>213</v>
      </c>
      <c r="C27" s="116">
        <v>895</v>
      </c>
      <c r="D27" s="123" t="s">
        <v>141</v>
      </c>
      <c r="E27" s="123" t="s">
        <v>126</v>
      </c>
      <c r="F27" s="123" t="s">
        <v>201</v>
      </c>
      <c r="G27" s="123" t="s">
        <v>212</v>
      </c>
      <c r="H27" s="135">
        <v>0</v>
      </c>
      <c r="I27" s="135">
        <v>0</v>
      </c>
    </row>
    <row r="28" spans="1:9" s="110" customFormat="1" ht="24" x14ac:dyDescent="0.25">
      <c r="A28" s="138"/>
      <c r="B28" s="119" t="s">
        <v>211</v>
      </c>
      <c r="C28" s="116">
        <v>895</v>
      </c>
      <c r="D28" s="123" t="s">
        <v>141</v>
      </c>
      <c r="E28" s="123" t="s">
        <v>126</v>
      </c>
      <c r="F28" s="123" t="s">
        <v>201</v>
      </c>
      <c r="G28" s="123" t="s">
        <v>127</v>
      </c>
      <c r="H28" s="135">
        <f>H29+H30</f>
        <v>261.91999999999996</v>
      </c>
      <c r="I28" s="135">
        <f>I29+I30</f>
        <v>271.91999999999996</v>
      </c>
    </row>
    <row r="29" spans="1:9" s="110" customFormat="1" ht="24" x14ac:dyDescent="0.25">
      <c r="A29" s="138"/>
      <c r="B29" s="119" t="s">
        <v>210</v>
      </c>
      <c r="C29" s="116">
        <v>895</v>
      </c>
      <c r="D29" s="123" t="s">
        <v>141</v>
      </c>
      <c r="E29" s="123" t="s">
        <v>126</v>
      </c>
      <c r="F29" s="123" t="s">
        <v>201</v>
      </c>
      <c r="G29" s="123" t="s">
        <v>209</v>
      </c>
      <c r="H29" s="135">
        <v>70</v>
      </c>
      <c r="I29" s="135">
        <v>70</v>
      </c>
    </row>
    <row r="30" spans="1:9" s="110" customFormat="1" ht="24" x14ac:dyDescent="0.25">
      <c r="A30" s="138"/>
      <c r="B30" s="119" t="s">
        <v>142</v>
      </c>
      <c r="C30" s="116">
        <v>895</v>
      </c>
      <c r="D30" s="123" t="s">
        <v>141</v>
      </c>
      <c r="E30" s="123" t="s">
        <v>126</v>
      </c>
      <c r="F30" s="123" t="s">
        <v>201</v>
      </c>
      <c r="G30" s="123" t="s">
        <v>115</v>
      </c>
      <c r="H30" s="135">
        <v>191.92</v>
      </c>
      <c r="I30" s="135">
        <v>201.92</v>
      </c>
    </row>
    <row r="31" spans="1:9" s="110" customFormat="1" ht="36" x14ac:dyDescent="0.25">
      <c r="A31" s="138"/>
      <c r="B31" s="160" t="s">
        <v>208</v>
      </c>
      <c r="C31" s="116">
        <v>895</v>
      </c>
      <c r="D31" s="123" t="s">
        <v>141</v>
      </c>
      <c r="E31" s="123" t="s">
        <v>126</v>
      </c>
      <c r="F31" s="123" t="s">
        <v>201</v>
      </c>
      <c r="G31" s="123" t="s">
        <v>207</v>
      </c>
      <c r="H31" s="135">
        <f>H32+H33+H34</f>
        <v>12.5</v>
      </c>
      <c r="I31" s="135">
        <f>I32+I33+I34</f>
        <v>12.5</v>
      </c>
    </row>
    <row r="32" spans="1:9" s="110" customFormat="1" ht="24" x14ac:dyDescent="0.25">
      <c r="A32" s="138"/>
      <c r="B32" s="160" t="s">
        <v>206</v>
      </c>
      <c r="C32" s="116">
        <v>895</v>
      </c>
      <c r="D32" s="123" t="s">
        <v>141</v>
      </c>
      <c r="E32" s="123" t="s">
        <v>126</v>
      </c>
      <c r="F32" s="123" t="s">
        <v>201</v>
      </c>
      <c r="G32" s="123" t="s">
        <v>205</v>
      </c>
      <c r="H32" s="135">
        <v>5</v>
      </c>
      <c r="I32" s="135">
        <v>5</v>
      </c>
    </row>
    <row r="33" spans="1:9" s="110" customFormat="1" x14ac:dyDescent="0.25">
      <c r="A33" s="138"/>
      <c r="B33" s="160" t="s">
        <v>204</v>
      </c>
      <c r="C33" s="116">
        <v>895</v>
      </c>
      <c r="D33" s="123" t="s">
        <v>141</v>
      </c>
      <c r="E33" s="123" t="s">
        <v>126</v>
      </c>
      <c r="F33" s="123" t="s">
        <v>201</v>
      </c>
      <c r="G33" s="123" t="s">
        <v>203</v>
      </c>
      <c r="H33" s="135">
        <v>3</v>
      </c>
      <c r="I33" s="135">
        <v>3</v>
      </c>
    </row>
    <row r="34" spans="1:9" s="110" customFormat="1" x14ac:dyDescent="0.25">
      <c r="A34" s="138"/>
      <c r="B34" s="160" t="s">
        <v>202</v>
      </c>
      <c r="C34" s="116"/>
      <c r="D34" s="123" t="s">
        <v>141</v>
      </c>
      <c r="E34" s="123" t="s">
        <v>126</v>
      </c>
      <c r="F34" s="123" t="s">
        <v>201</v>
      </c>
      <c r="G34" s="123" t="s">
        <v>200</v>
      </c>
      <c r="H34" s="135">
        <v>4.5</v>
      </c>
      <c r="I34" s="135">
        <v>4.5</v>
      </c>
    </row>
    <row r="35" spans="1:9" s="110" customFormat="1" x14ac:dyDescent="0.25">
      <c r="A35" s="118"/>
      <c r="B35" s="159" t="s">
        <v>197</v>
      </c>
      <c r="C35" s="116">
        <v>895</v>
      </c>
      <c r="D35" s="125" t="s">
        <v>141</v>
      </c>
      <c r="E35" s="125" t="s">
        <v>196</v>
      </c>
      <c r="F35" s="125"/>
      <c r="G35" s="123"/>
      <c r="H35" s="140">
        <f>H36</f>
        <v>10</v>
      </c>
      <c r="I35" s="140">
        <f>I36</f>
        <v>10</v>
      </c>
    </row>
    <row r="36" spans="1:9" s="110" customFormat="1" x14ac:dyDescent="0.25">
      <c r="A36" s="118"/>
      <c r="B36" s="158" t="s">
        <v>197</v>
      </c>
      <c r="C36" s="116">
        <v>895</v>
      </c>
      <c r="D36" s="123" t="s">
        <v>141</v>
      </c>
      <c r="E36" s="123" t="s">
        <v>196</v>
      </c>
      <c r="F36" s="123" t="s">
        <v>188</v>
      </c>
      <c r="G36" s="123"/>
      <c r="H36" s="135">
        <f>H39</f>
        <v>10</v>
      </c>
      <c r="I36" s="135">
        <f>I39</f>
        <v>10</v>
      </c>
    </row>
    <row r="37" spans="1:9" s="110" customFormat="1" ht="25.5" hidden="1" x14ac:dyDescent="0.25">
      <c r="A37" s="118"/>
      <c r="B37" s="157" t="s">
        <v>198</v>
      </c>
      <c r="C37" s="116"/>
      <c r="D37" s="123" t="s">
        <v>141</v>
      </c>
      <c r="E37" s="123" t="s">
        <v>196</v>
      </c>
      <c r="F37" s="123" t="s">
        <v>199</v>
      </c>
      <c r="G37" s="123" t="s">
        <v>127</v>
      </c>
      <c r="H37" s="135">
        <f>H38</f>
        <v>0</v>
      </c>
      <c r="I37" s="135">
        <f>I38</f>
        <v>0</v>
      </c>
    </row>
    <row r="38" spans="1:9" s="110" customFormat="1" hidden="1" x14ac:dyDescent="0.25">
      <c r="A38" s="118"/>
      <c r="B38" s="156" t="s">
        <v>197</v>
      </c>
      <c r="C38" s="116"/>
      <c r="D38" s="123" t="s">
        <v>141</v>
      </c>
      <c r="E38" s="123" t="s">
        <v>196</v>
      </c>
      <c r="F38" s="123" t="s">
        <v>199</v>
      </c>
      <c r="G38" s="123" t="s">
        <v>115</v>
      </c>
      <c r="H38" s="135"/>
      <c r="I38" s="135"/>
    </row>
    <row r="39" spans="1:9" s="110" customFormat="1" ht="25.5" x14ac:dyDescent="0.25">
      <c r="A39" s="118"/>
      <c r="B39" s="157" t="s">
        <v>198</v>
      </c>
      <c r="C39" s="116">
        <v>895</v>
      </c>
      <c r="D39" s="123" t="s">
        <v>141</v>
      </c>
      <c r="E39" s="123" t="s">
        <v>196</v>
      </c>
      <c r="F39" s="123" t="s">
        <v>195</v>
      </c>
      <c r="G39" s="123"/>
      <c r="H39" s="135">
        <f>H40</f>
        <v>10</v>
      </c>
      <c r="I39" s="135">
        <f>I40</f>
        <v>10</v>
      </c>
    </row>
    <row r="40" spans="1:9" s="110" customFormat="1" x14ac:dyDescent="0.25">
      <c r="A40" s="118"/>
      <c r="B40" s="156" t="s">
        <v>197</v>
      </c>
      <c r="C40" s="116">
        <v>895</v>
      </c>
      <c r="D40" s="123" t="s">
        <v>141</v>
      </c>
      <c r="E40" s="123" t="s">
        <v>196</v>
      </c>
      <c r="F40" s="123" t="s">
        <v>195</v>
      </c>
      <c r="G40" s="123" t="s">
        <v>194</v>
      </c>
      <c r="H40" s="135">
        <v>10</v>
      </c>
      <c r="I40" s="135">
        <v>10</v>
      </c>
    </row>
    <row r="41" spans="1:9" s="110" customFormat="1" x14ac:dyDescent="0.25">
      <c r="A41" s="118"/>
      <c r="B41" s="155" t="s">
        <v>193</v>
      </c>
      <c r="C41" s="116">
        <v>895</v>
      </c>
      <c r="D41" s="123" t="s">
        <v>141</v>
      </c>
      <c r="E41" s="123" t="s">
        <v>150</v>
      </c>
      <c r="F41" s="123"/>
      <c r="G41" s="123"/>
      <c r="H41" s="140">
        <f>H42+H45</f>
        <v>1607.067</v>
      </c>
      <c r="I41" s="140">
        <f>I42+I45</f>
        <v>1753.0730000000001</v>
      </c>
    </row>
    <row r="42" spans="1:9" s="110" customFormat="1" ht="24" x14ac:dyDescent="0.25">
      <c r="A42" s="118"/>
      <c r="B42" s="154" t="s">
        <v>192</v>
      </c>
      <c r="C42" s="116">
        <v>895</v>
      </c>
      <c r="D42" s="123" t="s">
        <v>141</v>
      </c>
      <c r="E42" s="123" t="s">
        <v>150</v>
      </c>
      <c r="F42" s="123" t="s">
        <v>191</v>
      </c>
      <c r="G42" s="123"/>
      <c r="H42" s="113">
        <f>H43+H44</f>
        <v>1606.067</v>
      </c>
      <c r="I42" s="113">
        <f>I43+I44</f>
        <v>1752.0730000000001</v>
      </c>
    </row>
    <row r="43" spans="1:9" s="110" customFormat="1" x14ac:dyDescent="0.25">
      <c r="A43" s="118"/>
      <c r="B43" s="136" t="s">
        <v>180</v>
      </c>
      <c r="C43" s="116">
        <v>895</v>
      </c>
      <c r="D43" s="123" t="s">
        <v>141</v>
      </c>
      <c r="E43" s="123" t="s">
        <v>150</v>
      </c>
      <c r="F43" s="123" t="s">
        <v>190</v>
      </c>
      <c r="G43" s="123" t="s">
        <v>179</v>
      </c>
      <c r="H43" s="113">
        <v>1233.5</v>
      </c>
      <c r="I43" s="113">
        <v>1345.7</v>
      </c>
    </row>
    <row r="44" spans="1:9" s="110" customFormat="1" ht="36" x14ac:dyDescent="0.25">
      <c r="A44" s="118"/>
      <c r="B44" s="136" t="s">
        <v>178</v>
      </c>
      <c r="C44" s="116">
        <v>895</v>
      </c>
      <c r="D44" s="123" t="s">
        <v>141</v>
      </c>
      <c r="E44" s="123" t="s">
        <v>150</v>
      </c>
      <c r="F44" s="123" t="s">
        <v>190</v>
      </c>
      <c r="G44" s="123" t="s">
        <v>177</v>
      </c>
      <c r="H44" s="113">
        <v>372.56700000000001</v>
      </c>
      <c r="I44" s="113">
        <v>406.37299999999999</v>
      </c>
    </row>
    <row r="45" spans="1:9" s="110" customFormat="1" ht="36" x14ac:dyDescent="0.25">
      <c r="A45" s="118"/>
      <c r="B45" s="141" t="s">
        <v>189</v>
      </c>
      <c r="C45" s="116">
        <v>895</v>
      </c>
      <c r="D45" s="123" t="s">
        <v>141</v>
      </c>
      <c r="E45" s="123" t="s">
        <v>150</v>
      </c>
      <c r="F45" s="123" t="s">
        <v>188</v>
      </c>
      <c r="G45" s="125"/>
      <c r="H45" s="120">
        <f>H46</f>
        <v>1</v>
      </c>
      <c r="I45" s="120">
        <f>I46</f>
        <v>1</v>
      </c>
    </row>
    <row r="46" spans="1:9" s="110" customFormat="1" ht="24" x14ac:dyDescent="0.25">
      <c r="A46" s="118"/>
      <c r="B46" s="119" t="s">
        <v>120</v>
      </c>
      <c r="C46" s="116">
        <v>895</v>
      </c>
      <c r="D46" s="123" t="s">
        <v>141</v>
      </c>
      <c r="E46" s="123" t="s">
        <v>150</v>
      </c>
      <c r="F46" s="123" t="s">
        <v>187</v>
      </c>
      <c r="G46" s="123" t="s">
        <v>127</v>
      </c>
      <c r="H46" s="113">
        <f>H47</f>
        <v>1</v>
      </c>
      <c r="I46" s="113">
        <f>I47</f>
        <v>1</v>
      </c>
    </row>
    <row r="47" spans="1:9" s="110" customFormat="1" ht="24" x14ac:dyDescent="0.25">
      <c r="A47" s="118"/>
      <c r="B47" s="119" t="s">
        <v>142</v>
      </c>
      <c r="C47" s="116">
        <v>895</v>
      </c>
      <c r="D47" s="123" t="s">
        <v>141</v>
      </c>
      <c r="E47" s="123" t="s">
        <v>150</v>
      </c>
      <c r="F47" s="123" t="s">
        <v>186</v>
      </c>
      <c r="G47" s="123" t="s">
        <v>115</v>
      </c>
      <c r="H47" s="113">
        <v>1</v>
      </c>
      <c r="I47" s="113">
        <v>1</v>
      </c>
    </row>
    <row r="48" spans="1:9" s="110" customFormat="1" hidden="1" x14ac:dyDescent="0.25">
      <c r="A48" s="118"/>
      <c r="B48" s="136"/>
      <c r="C48" s="116"/>
      <c r="D48" s="123"/>
      <c r="E48" s="123"/>
      <c r="F48" s="123"/>
      <c r="G48" s="123"/>
      <c r="H48" s="113"/>
      <c r="I48" s="113"/>
    </row>
    <row r="49" spans="1:9" s="110" customFormat="1" x14ac:dyDescent="0.25">
      <c r="A49" s="138">
        <v>2</v>
      </c>
      <c r="B49" s="121" t="s">
        <v>185</v>
      </c>
      <c r="C49" s="116">
        <v>895</v>
      </c>
      <c r="D49" s="125" t="s">
        <v>176</v>
      </c>
      <c r="E49" s="125"/>
      <c r="F49" s="125"/>
      <c r="G49" s="125"/>
      <c r="H49" s="140">
        <f t="shared" ref="H49:I51" si="0">H50</f>
        <v>170</v>
      </c>
      <c r="I49" s="140">
        <f t="shared" si="0"/>
        <v>175.9</v>
      </c>
    </row>
    <row r="50" spans="1:9" s="110" customFormat="1" x14ac:dyDescent="0.25">
      <c r="A50" s="138"/>
      <c r="B50" s="139" t="s">
        <v>184</v>
      </c>
      <c r="C50" s="116">
        <v>895</v>
      </c>
      <c r="D50" s="123" t="s">
        <v>176</v>
      </c>
      <c r="E50" s="123" t="s">
        <v>117</v>
      </c>
      <c r="F50" s="123" t="s">
        <v>249</v>
      </c>
      <c r="G50" s="123"/>
      <c r="H50" s="135">
        <f t="shared" si="0"/>
        <v>170</v>
      </c>
      <c r="I50" s="135">
        <f t="shared" si="0"/>
        <v>175.9</v>
      </c>
    </row>
    <row r="51" spans="1:9" s="110" customFormat="1" x14ac:dyDescent="0.25">
      <c r="A51" s="138"/>
      <c r="B51" s="119" t="s">
        <v>182</v>
      </c>
      <c r="C51" s="116">
        <v>895</v>
      </c>
      <c r="D51" s="123" t="s">
        <v>176</v>
      </c>
      <c r="E51" s="123" t="s">
        <v>117</v>
      </c>
      <c r="F51" s="123" t="s">
        <v>175</v>
      </c>
      <c r="G51" s="123"/>
      <c r="H51" s="135">
        <f t="shared" si="0"/>
        <v>170</v>
      </c>
      <c r="I51" s="135">
        <f t="shared" si="0"/>
        <v>175.9</v>
      </c>
    </row>
    <row r="52" spans="1:9" s="110" customFormat="1" ht="48" x14ac:dyDescent="0.25">
      <c r="A52" s="138"/>
      <c r="B52" s="119" t="s">
        <v>181</v>
      </c>
      <c r="C52" s="116">
        <v>895</v>
      </c>
      <c r="D52" s="123" t="s">
        <v>176</v>
      </c>
      <c r="E52" s="123" t="s">
        <v>117</v>
      </c>
      <c r="F52" s="123" t="s">
        <v>175</v>
      </c>
      <c r="G52" s="123"/>
      <c r="H52" s="135">
        <f>H53+H54+H55</f>
        <v>170</v>
      </c>
      <c r="I52" s="135">
        <f>I53+I54+I55</f>
        <v>175.9</v>
      </c>
    </row>
    <row r="53" spans="1:9" s="110" customFormat="1" x14ac:dyDescent="0.25">
      <c r="A53" s="118"/>
      <c r="B53" s="136" t="s">
        <v>180</v>
      </c>
      <c r="C53" s="116">
        <v>895</v>
      </c>
      <c r="D53" s="123" t="s">
        <v>176</v>
      </c>
      <c r="E53" s="123" t="s">
        <v>117</v>
      </c>
      <c r="F53" s="123" t="s">
        <v>175</v>
      </c>
      <c r="G53" s="123" t="s">
        <v>179</v>
      </c>
      <c r="H53" s="135">
        <v>115</v>
      </c>
      <c r="I53" s="135">
        <v>118</v>
      </c>
    </row>
    <row r="54" spans="1:9" s="110" customFormat="1" ht="36" x14ac:dyDescent="0.25">
      <c r="A54" s="118"/>
      <c r="B54" s="136" t="s">
        <v>178</v>
      </c>
      <c r="C54" s="116">
        <v>895</v>
      </c>
      <c r="D54" s="123" t="s">
        <v>176</v>
      </c>
      <c r="E54" s="123" t="s">
        <v>117</v>
      </c>
      <c r="F54" s="123" t="s">
        <v>175</v>
      </c>
      <c r="G54" s="123" t="s">
        <v>177</v>
      </c>
      <c r="H54" s="135">
        <v>34.700000000000003</v>
      </c>
      <c r="I54" s="135">
        <v>35.6</v>
      </c>
    </row>
    <row r="55" spans="1:9" s="110" customFormat="1" ht="24" x14ac:dyDescent="0.25">
      <c r="A55" s="118"/>
      <c r="B55" s="119" t="s">
        <v>142</v>
      </c>
      <c r="C55" s="116">
        <v>895</v>
      </c>
      <c r="D55" s="115" t="s">
        <v>176</v>
      </c>
      <c r="E55" s="115" t="s">
        <v>117</v>
      </c>
      <c r="F55" s="123" t="s">
        <v>175</v>
      </c>
      <c r="G55" s="123" t="s">
        <v>115</v>
      </c>
      <c r="H55" s="113">
        <v>20.3</v>
      </c>
      <c r="I55" s="113">
        <v>22.3</v>
      </c>
    </row>
    <row r="56" spans="1:9" s="110" customFormat="1" hidden="1" x14ac:dyDescent="0.25">
      <c r="A56" s="118"/>
      <c r="B56" s="144" t="s">
        <v>174</v>
      </c>
      <c r="C56" s="116"/>
      <c r="D56" s="123" t="s">
        <v>117</v>
      </c>
      <c r="E56" s="123" t="s">
        <v>171</v>
      </c>
      <c r="F56" s="123" t="s">
        <v>173</v>
      </c>
      <c r="G56" s="123"/>
      <c r="H56" s="120">
        <f>H57+G59</f>
        <v>0</v>
      </c>
      <c r="I56" s="120">
        <f>I57+H59</f>
        <v>0</v>
      </c>
    </row>
    <row r="57" spans="1:9" s="110" customFormat="1" ht="24" hidden="1" x14ac:dyDescent="0.25">
      <c r="A57" s="118"/>
      <c r="B57" s="153" t="s">
        <v>172</v>
      </c>
      <c r="C57" s="116">
        <v>895</v>
      </c>
      <c r="D57" s="123" t="s">
        <v>117</v>
      </c>
      <c r="E57" s="123" t="s">
        <v>171</v>
      </c>
      <c r="F57" s="123" t="s">
        <v>170</v>
      </c>
      <c r="G57" s="123"/>
      <c r="H57" s="113">
        <f>H58</f>
        <v>0</v>
      </c>
      <c r="I57" s="113">
        <f>I58</f>
        <v>0</v>
      </c>
    </row>
    <row r="58" spans="1:9" s="110" customFormat="1" ht="24" hidden="1" x14ac:dyDescent="0.25">
      <c r="A58" s="118"/>
      <c r="B58" s="119" t="s">
        <v>142</v>
      </c>
      <c r="C58" s="116">
        <v>895</v>
      </c>
      <c r="D58" s="123" t="s">
        <v>117</v>
      </c>
      <c r="E58" s="123" t="s">
        <v>171</v>
      </c>
      <c r="F58" s="123" t="s">
        <v>170</v>
      </c>
      <c r="G58" s="123" t="s">
        <v>115</v>
      </c>
      <c r="H58" s="113"/>
      <c r="I58" s="113"/>
    </row>
    <row r="59" spans="1:9" s="110" customFormat="1" ht="24" hidden="1" x14ac:dyDescent="0.25">
      <c r="A59" s="118"/>
      <c r="B59" s="121" t="s">
        <v>169</v>
      </c>
      <c r="C59" s="116">
        <v>895</v>
      </c>
      <c r="D59" s="115" t="s">
        <v>117</v>
      </c>
      <c r="E59" s="115" t="s">
        <v>164</v>
      </c>
      <c r="F59" s="129" t="s">
        <v>168</v>
      </c>
      <c r="G59" s="134"/>
      <c r="H59" s="113">
        <f>H62</f>
        <v>0</v>
      </c>
      <c r="I59" s="113">
        <f>I62</f>
        <v>0</v>
      </c>
    </row>
    <row r="60" spans="1:9" s="110" customFormat="1" ht="24" hidden="1" x14ac:dyDescent="0.25">
      <c r="A60" s="118"/>
      <c r="B60" s="153" t="s">
        <v>167</v>
      </c>
      <c r="C60" s="116"/>
      <c r="D60" s="123" t="s">
        <v>141</v>
      </c>
      <c r="E60" s="123" t="s">
        <v>150</v>
      </c>
      <c r="F60" s="123" t="s">
        <v>166</v>
      </c>
      <c r="G60" s="123"/>
      <c r="H60" s="120">
        <f>H61</f>
        <v>0</v>
      </c>
      <c r="I60" s="120">
        <f>I61</f>
        <v>0</v>
      </c>
    </row>
    <row r="61" spans="1:9" s="110" customFormat="1" ht="24" hidden="1" x14ac:dyDescent="0.25">
      <c r="A61" s="118"/>
      <c r="B61" s="136" t="s">
        <v>142</v>
      </c>
      <c r="C61" s="116"/>
      <c r="D61" s="123" t="s">
        <v>141</v>
      </c>
      <c r="E61" s="123" t="s">
        <v>150</v>
      </c>
      <c r="F61" s="123" t="s">
        <v>166</v>
      </c>
      <c r="G61" s="123" t="s">
        <v>115</v>
      </c>
      <c r="H61" s="113"/>
      <c r="I61" s="113"/>
    </row>
    <row r="62" spans="1:9" s="110" customFormat="1" ht="24" hidden="1" x14ac:dyDescent="0.25">
      <c r="A62" s="118"/>
      <c r="B62" s="152" t="s">
        <v>165</v>
      </c>
      <c r="C62" s="150">
        <v>895</v>
      </c>
      <c r="D62" s="115" t="s">
        <v>117</v>
      </c>
      <c r="E62" s="115" t="s">
        <v>164</v>
      </c>
      <c r="F62" s="129" t="s">
        <v>163</v>
      </c>
      <c r="G62" s="123"/>
      <c r="H62" s="113">
        <f>H63</f>
        <v>0</v>
      </c>
      <c r="I62" s="113">
        <f>I63</f>
        <v>0</v>
      </c>
    </row>
    <row r="63" spans="1:9" s="110" customFormat="1" ht="24" hidden="1" x14ac:dyDescent="0.25">
      <c r="A63" s="118"/>
      <c r="B63" s="151" t="s">
        <v>142</v>
      </c>
      <c r="C63" s="150">
        <v>895</v>
      </c>
      <c r="D63" s="115" t="s">
        <v>117</v>
      </c>
      <c r="E63" s="115" t="s">
        <v>164</v>
      </c>
      <c r="F63" s="129" t="s">
        <v>163</v>
      </c>
      <c r="G63" s="123" t="s">
        <v>115</v>
      </c>
      <c r="H63" s="113"/>
      <c r="I63" s="113"/>
    </row>
    <row r="64" spans="1:9" s="110" customFormat="1" ht="25.5" hidden="1" x14ac:dyDescent="0.25">
      <c r="A64" s="118"/>
      <c r="B64" s="149" t="s">
        <v>162</v>
      </c>
      <c r="C64" s="116">
        <v>895</v>
      </c>
      <c r="D64" s="123" t="s">
        <v>141</v>
      </c>
      <c r="E64" s="123" t="s">
        <v>150</v>
      </c>
      <c r="F64" s="123" t="s">
        <v>161</v>
      </c>
      <c r="G64" s="123"/>
      <c r="H64" s="120">
        <f>H65</f>
        <v>0</v>
      </c>
      <c r="I64" s="120">
        <f>I65</f>
        <v>0</v>
      </c>
    </row>
    <row r="65" spans="1:9" s="110" customFormat="1" ht="25.5" hidden="1" x14ac:dyDescent="0.25">
      <c r="A65" s="118"/>
      <c r="B65" s="148" t="s">
        <v>160</v>
      </c>
      <c r="C65" s="116">
        <v>895</v>
      </c>
      <c r="D65" s="123" t="s">
        <v>141</v>
      </c>
      <c r="E65" s="123" t="s">
        <v>150</v>
      </c>
      <c r="F65" s="123" t="s">
        <v>158</v>
      </c>
      <c r="G65" s="123"/>
      <c r="H65" s="113">
        <f>H66</f>
        <v>0</v>
      </c>
      <c r="I65" s="113">
        <f>I66</f>
        <v>0</v>
      </c>
    </row>
    <row r="66" spans="1:9" s="110" customFormat="1" ht="24" hidden="1" x14ac:dyDescent="0.25">
      <c r="A66" s="118"/>
      <c r="B66" s="147" t="s">
        <v>159</v>
      </c>
      <c r="C66" s="116">
        <v>895</v>
      </c>
      <c r="D66" s="123" t="s">
        <v>141</v>
      </c>
      <c r="E66" s="123" t="s">
        <v>150</v>
      </c>
      <c r="F66" s="123" t="s">
        <v>158</v>
      </c>
      <c r="G66" s="123" t="s">
        <v>115</v>
      </c>
      <c r="H66" s="113"/>
      <c r="I66" s="113"/>
    </row>
    <row r="67" spans="1:9" s="110" customFormat="1" ht="24" hidden="1" x14ac:dyDescent="0.25">
      <c r="A67" s="118"/>
      <c r="B67" s="126" t="s">
        <v>157</v>
      </c>
      <c r="C67" s="116">
        <v>895</v>
      </c>
      <c r="D67" s="146" t="s">
        <v>141</v>
      </c>
      <c r="E67" s="146" t="s">
        <v>150</v>
      </c>
      <c r="F67" s="125" t="s">
        <v>156</v>
      </c>
      <c r="G67" s="146"/>
      <c r="H67" s="120">
        <f>H68</f>
        <v>0</v>
      </c>
      <c r="I67" s="120">
        <f>I68</f>
        <v>0</v>
      </c>
    </row>
    <row r="68" spans="1:9" s="110" customFormat="1" ht="24" hidden="1" x14ac:dyDescent="0.25">
      <c r="A68" s="118"/>
      <c r="B68" s="145" t="s">
        <v>155</v>
      </c>
      <c r="C68" s="116">
        <v>895</v>
      </c>
      <c r="D68" s="123" t="s">
        <v>141</v>
      </c>
      <c r="E68" s="123" t="s">
        <v>150</v>
      </c>
      <c r="F68" s="123" t="s">
        <v>154</v>
      </c>
      <c r="G68" s="123" t="s">
        <v>127</v>
      </c>
      <c r="H68" s="113">
        <f>H69</f>
        <v>0</v>
      </c>
      <c r="I68" s="113">
        <f>I69</f>
        <v>0</v>
      </c>
    </row>
    <row r="69" spans="1:9" s="110" customFormat="1" ht="24" hidden="1" x14ac:dyDescent="0.25">
      <c r="A69" s="118"/>
      <c r="B69" s="119" t="s">
        <v>142</v>
      </c>
      <c r="C69" s="116">
        <v>895</v>
      </c>
      <c r="D69" s="123" t="s">
        <v>141</v>
      </c>
      <c r="E69" s="123" t="s">
        <v>150</v>
      </c>
      <c r="F69" s="123" t="s">
        <v>154</v>
      </c>
      <c r="G69" s="123" t="s">
        <v>115</v>
      </c>
      <c r="H69" s="113">
        <v>0</v>
      </c>
      <c r="I69" s="113">
        <v>0</v>
      </c>
    </row>
    <row r="70" spans="1:9" s="110" customFormat="1" ht="24" hidden="1" x14ac:dyDescent="0.25">
      <c r="A70" s="118"/>
      <c r="B70" s="144" t="s">
        <v>153</v>
      </c>
      <c r="C70" s="116">
        <v>895</v>
      </c>
      <c r="D70" s="123" t="s">
        <v>141</v>
      </c>
      <c r="E70" s="123" t="s">
        <v>150</v>
      </c>
      <c r="F70" s="123" t="s">
        <v>152</v>
      </c>
      <c r="G70" s="123"/>
      <c r="H70" s="120">
        <f>H71</f>
        <v>0</v>
      </c>
      <c r="I70" s="120">
        <f>I71</f>
        <v>0</v>
      </c>
    </row>
    <row r="71" spans="1:9" s="110" customFormat="1" ht="36.75" hidden="1" x14ac:dyDescent="0.25">
      <c r="A71" s="118"/>
      <c r="B71" s="143" t="s">
        <v>151</v>
      </c>
      <c r="C71" s="116">
        <v>895</v>
      </c>
      <c r="D71" s="123" t="s">
        <v>141</v>
      </c>
      <c r="E71" s="123" t="s">
        <v>150</v>
      </c>
      <c r="F71" s="123" t="s">
        <v>149</v>
      </c>
      <c r="G71" s="123"/>
      <c r="H71" s="113">
        <f>H72</f>
        <v>0</v>
      </c>
      <c r="I71" s="113">
        <f>I72</f>
        <v>0</v>
      </c>
    </row>
    <row r="72" spans="1:9" s="110" customFormat="1" ht="24" hidden="1" x14ac:dyDescent="0.25">
      <c r="A72" s="118"/>
      <c r="B72" s="119" t="s">
        <v>142</v>
      </c>
      <c r="C72" s="116">
        <v>895</v>
      </c>
      <c r="D72" s="123" t="s">
        <v>141</v>
      </c>
      <c r="E72" s="123" t="s">
        <v>150</v>
      </c>
      <c r="F72" s="123" t="s">
        <v>149</v>
      </c>
      <c r="G72" s="123" t="s">
        <v>115</v>
      </c>
      <c r="H72" s="113"/>
      <c r="I72" s="113"/>
    </row>
    <row r="73" spans="1:9" s="110" customFormat="1" ht="24" hidden="1" x14ac:dyDescent="0.25">
      <c r="A73" s="118"/>
      <c r="B73" s="121" t="s">
        <v>148</v>
      </c>
      <c r="C73" s="116">
        <v>895</v>
      </c>
      <c r="D73" s="115" t="s">
        <v>126</v>
      </c>
      <c r="E73" s="115" t="s">
        <v>141</v>
      </c>
      <c r="F73" s="115" t="s">
        <v>147</v>
      </c>
      <c r="G73" s="114"/>
      <c r="H73" s="120">
        <f>H76+H74</f>
        <v>0</v>
      </c>
      <c r="I73" s="120">
        <f>I76+I74</f>
        <v>0</v>
      </c>
    </row>
    <row r="74" spans="1:9" s="110" customFormat="1" ht="26.25" hidden="1" x14ac:dyDescent="0.25">
      <c r="A74" s="118"/>
      <c r="B74" s="117" t="s">
        <v>146</v>
      </c>
      <c r="C74" s="116"/>
      <c r="D74" s="115" t="s">
        <v>126</v>
      </c>
      <c r="E74" s="115" t="s">
        <v>141</v>
      </c>
      <c r="F74" s="115" t="s">
        <v>145</v>
      </c>
      <c r="G74" s="114"/>
      <c r="H74" s="120">
        <f>H75</f>
        <v>0</v>
      </c>
      <c r="I74" s="120">
        <f>I75</f>
        <v>0</v>
      </c>
    </row>
    <row r="75" spans="1:9" s="110" customFormat="1" ht="24" hidden="1" x14ac:dyDescent="0.25">
      <c r="A75" s="118"/>
      <c r="B75" s="119" t="s">
        <v>142</v>
      </c>
      <c r="C75" s="116"/>
      <c r="D75" s="115" t="s">
        <v>126</v>
      </c>
      <c r="E75" s="115" t="s">
        <v>141</v>
      </c>
      <c r="F75" s="115" t="s">
        <v>145</v>
      </c>
      <c r="G75" s="114" t="s">
        <v>115</v>
      </c>
      <c r="H75" s="113"/>
      <c r="I75" s="113"/>
    </row>
    <row r="76" spans="1:9" s="110" customFormat="1" ht="26.25" hidden="1" x14ac:dyDescent="0.25">
      <c r="A76" s="118"/>
      <c r="B76" s="117" t="s">
        <v>144</v>
      </c>
      <c r="C76" s="116">
        <v>895</v>
      </c>
      <c r="D76" s="115" t="s">
        <v>126</v>
      </c>
      <c r="E76" s="115" t="s">
        <v>141</v>
      </c>
      <c r="F76" s="115" t="s">
        <v>248</v>
      </c>
      <c r="G76" s="114"/>
      <c r="H76" s="113">
        <f>H77</f>
        <v>0</v>
      </c>
      <c r="I76" s="113">
        <f>I77</f>
        <v>0</v>
      </c>
    </row>
    <row r="77" spans="1:9" s="110" customFormat="1" ht="24" hidden="1" x14ac:dyDescent="0.25">
      <c r="A77" s="118"/>
      <c r="B77" s="119" t="s">
        <v>142</v>
      </c>
      <c r="C77" s="116">
        <v>895</v>
      </c>
      <c r="D77" s="115" t="s">
        <v>126</v>
      </c>
      <c r="E77" s="115" t="s">
        <v>141</v>
      </c>
      <c r="F77" s="142" t="s">
        <v>140</v>
      </c>
      <c r="G77" s="114" t="s">
        <v>115</v>
      </c>
      <c r="H77" s="113"/>
      <c r="I77" s="113"/>
    </row>
  </sheetData>
  <mergeCells count="13">
    <mergeCell ref="I6:I7"/>
    <mergeCell ref="F1:I1"/>
    <mergeCell ref="D2:I2"/>
    <mergeCell ref="A4:I4"/>
    <mergeCell ref="G5:I5"/>
    <mergeCell ref="A6:A7"/>
    <mergeCell ref="B6:B7"/>
    <mergeCell ref="C6:C7"/>
    <mergeCell ref="D6:D7"/>
    <mergeCell ref="E6:E7"/>
    <mergeCell ref="F6:F7"/>
    <mergeCell ref="G6:G7"/>
    <mergeCell ref="H6:H7"/>
  </mergeCells>
  <pageMargins left="0.43307086614173229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пр.1 Бурен-Бай-Хаак</vt:lpstr>
      <vt:lpstr>пр.2 Бурен-Бай-Хаак (2)</vt:lpstr>
      <vt:lpstr>пр.3 Бурен-Бай-Хаа к</vt:lpstr>
      <vt:lpstr>пр.4 Б урен-Бай-Хаак</vt:lpstr>
      <vt:lpstr>пр.5 Б урен-Бай-Хаак (2)</vt:lpstr>
      <vt:lpstr>пр.6 Б урен-Бай-Хаак</vt:lpstr>
      <vt:lpstr>пр.7 Б урен-Бай-Хаак</vt:lpstr>
      <vt:lpstr>пр.8 Б урен-Бай-Хаак</vt:lpstr>
      <vt:lpstr>пр.9 Б урен-Бай-Хаак</vt:lpstr>
      <vt:lpstr>пр.10 Бурен-Бай-Хаак</vt:lpstr>
      <vt:lpstr>пр.11 Бурен-Бай-Хаак</vt:lpstr>
      <vt:lpstr>пр.12 Бурен-Бай-Хаак</vt:lpstr>
      <vt:lpstr>пр.13 Бурен-Бай-Хаак (2)</vt:lpstr>
      <vt:lpstr>пр.14 Бурен-Бай-Хаак</vt:lpstr>
      <vt:lpstr>'пр.3 Бурен-Бай-Хаа 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user-pc</cp:lastModifiedBy>
  <cp:lastPrinted>2020-12-23T23:59:18Z</cp:lastPrinted>
  <dcterms:created xsi:type="dcterms:W3CDTF">2018-11-14T03:41:03Z</dcterms:created>
  <dcterms:modified xsi:type="dcterms:W3CDTF">2021-01-14T06:23:21Z</dcterms:modified>
</cp:coreProperties>
</file>